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855" windowWidth="15450" windowHeight="9720" activeTab="1"/>
  </bookViews>
  <sheets>
    <sheet name="Прилож_1 " sheetId="1" r:id="rId1"/>
    <sheet name="Прил_2 " sheetId="2" r:id="rId2"/>
  </sheets>
  <definedNames>
    <definedName name="_Date_" localSheetId="1">#REF!</definedName>
    <definedName name="_Date_" localSheetId="0">#REF!</definedName>
    <definedName name="_Date_">#REF!</definedName>
    <definedName name="_Otchet_Period_Source__AT_ObjectName" localSheetId="1">#REF!</definedName>
    <definedName name="_Otchet_Period_Source__AT_ObjectName" localSheetId="0">#REF!</definedName>
    <definedName name="_Otchet_Period_Source__AT_ObjectName">#REF!</definedName>
    <definedName name="_Period_" localSheetId="1">#REF!</definedName>
    <definedName name="_Period_" localSheetId="0">#REF!</definedName>
    <definedName name="_Period_">#REF!</definedName>
    <definedName name="_xlnm.Print_Titles" localSheetId="1">'Прил_2 '!$7:$10</definedName>
    <definedName name="_xlnm.Print_Titles" localSheetId="0">'Прилож_1 '!$8:$9</definedName>
  </definedNames>
  <calcPr fullCalcOnLoad="1"/>
</workbook>
</file>

<file path=xl/sharedStrings.xml><?xml version="1.0" encoding="utf-8"?>
<sst xmlns="http://schemas.openxmlformats.org/spreadsheetml/2006/main" count="967" uniqueCount="510">
  <si>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</si>
  <si>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</si>
  <si>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</si>
  <si>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</si>
  <si>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</si>
  <si>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</si>
  <si>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</si>
  <si>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</si>
  <si>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</si>
  <si>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</si>
  <si>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</si>
  <si>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</si>
  <si>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</si>
  <si>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</si>
  <si>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</si>
  <si>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</si>
  <si>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</si>
  <si>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</si>
  <si>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</si>
  <si>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</si>
  <si>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</si>
  <si>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</si>
  <si>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</si>
  <si>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</si>
  <si>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</si>
  <si>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</si>
  <si>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</si>
  <si>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</si>
  <si>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</si>
  <si>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</si>
  <si>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</si>
  <si>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</si>
  <si>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</si>
  <si>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</si>
  <si>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</si>
  <si>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</si>
  <si>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</si>
  <si>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</si>
  <si>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</si>
  <si>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</si>
  <si>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</si>
  <si>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</si>
  <si>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</si>
  <si>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</si>
  <si>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</si>
  <si>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</si>
  <si>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</si>
  <si>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</si>
  <si>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</si>
  <si>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</si>
  <si>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</si>
  <si>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</si>
  <si>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</si>
  <si>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</si>
  <si>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</si>
  <si>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</si>
  <si>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</si>
  <si>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</si>
  <si>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</si>
  <si>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</si>
  <si>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</si>
  <si>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</si>
  <si>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</si>
  <si>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</si>
  <si>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</si>
  <si>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</si>
  <si>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</si>
  <si>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</si>
  <si>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</si>
  <si>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</si>
  <si>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</si>
  <si>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</si>
  <si>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</si>
  <si>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</si>
  <si>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</si>
  <si>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</si>
  <si>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</si>
  <si>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</si>
  <si>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</si>
  <si>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</si>
  <si>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</si>
  <si>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</si>
  <si>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</si>
  <si>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</si>
  <si>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</si>
  <si>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</si>
  <si>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</si>
  <si>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</si>
  <si>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</si>
  <si>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</si>
  <si>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</si>
  <si>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</si>
  <si>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</si>
  <si>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</si>
  <si>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</si>
  <si>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</si>
  <si>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</si>
  <si>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</si>
  <si>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</si>
  <si>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</si>
  <si>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</si>
  <si>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</si>
  <si>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</si>
  <si>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</si>
  <si>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</si>
  <si>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</si>
  <si>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</si>
  <si>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</si>
  <si>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</si>
  <si>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</si>
  <si>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>2 02 03121 00 0000 151</t>
  </si>
  <si>
    <t>2 02 03121 04 0000 151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</si>
  <si>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</si>
  <si>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проведение Всероссийской сельскохозяйственной переписи в 2016 году</t>
  </si>
  <si>
    <t>изменения</t>
  </si>
  <si>
    <t>1 00 00000 00 0000</t>
  </si>
  <si>
    <t>1 01 00000 00 0000</t>
  </si>
  <si>
    <t>1 01 02000 01 0000</t>
  </si>
  <si>
    <t>1 15 00000 00 0000</t>
  </si>
  <si>
    <t>1 15 02000 00 0000</t>
  </si>
  <si>
    <t>2 19 00000 00 0000</t>
  </si>
  <si>
    <t>2 19 04000 04 0000</t>
  </si>
  <si>
    <t>с учетом изменений</t>
  </si>
  <si>
    <t xml:space="preserve"> </t>
  </si>
  <si>
    <t>1 06 06000 00 0000</t>
  </si>
  <si>
    <t>1 06 06032 00 0000</t>
  </si>
  <si>
    <t>1 06 00000 00 0000</t>
  </si>
  <si>
    <t>2 02 00000 00 0000</t>
  </si>
  <si>
    <t>2 00 00000 00 0000</t>
  </si>
  <si>
    <t>2 02 04000 00 0000</t>
  </si>
  <si>
    <t>Изменения по отдельным строкам доходов бюджета города Березники 
по группам, подгруппам, статьям классификации доходов бюджетов 
на 2016 год</t>
  </si>
  <si>
    <t>Уточн. План</t>
  </si>
  <si>
    <t>уточненный план</t>
  </si>
  <si>
    <t>1 06 00000 00 0000 000</t>
  </si>
  <si>
    <t>1 06 06000 00 0000 110</t>
  </si>
  <si>
    <t>1 06 06032 00 0000 110</t>
  </si>
  <si>
    <t>1 15 00000 00 0000 000</t>
  </si>
  <si>
    <t>1 15 02000 00 0000 140</t>
  </si>
  <si>
    <t>2 00 00000 00 0000 000</t>
  </si>
  <si>
    <t>2 02 00000 00 0000 000</t>
  </si>
  <si>
    <t>2 02 04000 00 0000 151</t>
  </si>
  <si>
    <t>2 19 00000 00 0000 000</t>
  </si>
  <si>
    <t>2 19 04000 04 0000 151</t>
  </si>
  <si>
    <t>Уточненный план</t>
  </si>
  <si>
    <t>Приложение 2</t>
  </si>
  <si>
    <t>Доходы от компенсации затрат государства</t>
  </si>
  <si>
    <t>1 11 00000 00 0000</t>
  </si>
  <si>
    <t>1 11 09000 00 0000</t>
  </si>
  <si>
    <t>1 13 00000 00 0000</t>
  </si>
  <si>
    <t>1 13 02000 00 0000</t>
  </si>
  <si>
    <t>1 16 00000 00 0000</t>
  </si>
  <si>
    <t>1 16 33000 00 0000</t>
  </si>
  <si>
    <t>1 16 51000 02 0000</t>
  </si>
  <si>
    <t>1 16 90000 00 0000</t>
  </si>
  <si>
    <t>2 18 00000 00 0000</t>
  </si>
  <si>
    <t>2 18 04000 04 0000</t>
  </si>
  <si>
    <t>1 11 09040 00 0000</t>
  </si>
  <si>
    <t>Изменения по отдельным строкам доходов бюджета города Березники 
по группам, подгруппам, статьям классификации доходов бюджетов 
на 2017-2018 годы</t>
  </si>
  <si>
    <t>116 35020 04 0000 140</t>
  </si>
  <si>
    <t>Суммы по искам о возмещении вреда, причиненного окружающей среде</t>
  </si>
  <si>
    <t>116 35020 00 0000 140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</si>
  <si>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</si>
  <si>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1 11 05300 00 0000 120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</si>
  <si>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</si>
  <si>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1 11 05310 00 0000 120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</si>
  <si>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</si>
  <si>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</si>
  <si>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</si>
  <si>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</si>
  <si>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</si>
  <si>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1 11 05000 00 0000 </t>
  </si>
  <si>
    <t>1 01 02010 01 0000</t>
  </si>
  <si>
    <t>1 11 05000 00 0000</t>
  </si>
  <si>
    <t>1 11 07000 00 0000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</si>
  <si>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</si>
  <si>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</si>
  <si>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</si>
  <si>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</si>
  <si>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</si>
  <si>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</si>
  <si>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</si>
  <si>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</si>
  <si>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</si>
  <si>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</si>
  <si>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</si>
  <si>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</si>
  <si>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</si>
  <si>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</si>
  <si>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</si>
  <si>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</si>
  <si>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</si>
  <si>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</si>
  <si>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</si>
  <si>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</si>
  <si>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</si>
  <si>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</si>
  <si>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</si>
  <si>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</si>
  <si>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</si>
  <si>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</si>
  <si>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АДМИНИСТРАТИВНЫЕ ПЛАТЕЖИ И СБОРЫ</t>
  </si>
  <si>
    <t>Код бюджетной классификации Российской Федерации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</si>
  <si>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</si>
  <si>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</si>
  <si>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</si>
  <si>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</si>
  <si>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</si>
  <si>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</si>
  <si>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</si>
  <si>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</si>
  <si>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</si>
  <si>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</si>
  <si>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</si>
  <si>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</si>
  <si>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</si>
  <si>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</si>
  <si>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</si>
  <si>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</si>
  <si>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</si>
  <si>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</si>
  <si>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</si>
  <si>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</si>
  <si>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</si>
  <si>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</si>
  <si>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</si>
  <si>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</si>
  <si>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</si>
  <si>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</si>
  <si>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</si>
  <si>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</si>
  <si>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</si>
  <si>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</si>
  <si>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</si>
  <si>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</si>
  <si>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</si>
  <si>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</si>
  <si>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</si>
  <si>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</si>
  <si>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</si>
  <si>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</si>
  <si>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</si>
  <si>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</si>
  <si>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</si>
  <si>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</si>
  <si>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</si>
  <si>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</si>
  <si>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</si>
  <si>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</si>
  <si>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</si>
  <si>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</si>
  <si>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</si>
  <si>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</si>
  <si>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</si>
  <si>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</si>
  <si>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</si>
  <si>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</si>
  <si>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</si>
  <si>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</si>
  <si>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</si>
  <si>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</si>
  <si>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</si>
  <si>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</si>
  <si>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</si>
  <si>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</si>
  <si>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</si>
  <si>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</si>
  <si>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</si>
  <si>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</si>
  <si>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</si>
  <si>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</si>
  <si>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</si>
  <si>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</si>
  <si>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</si>
  <si>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</si>
  <si>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</si>
  <si>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</si>
  <si>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</si>
  <si>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</si>
  <si>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</si>
  <si>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</si>
  <si>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</si>
  <si>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</si>
  <si>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</si>
  <si>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</si>
  <si>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</si>
  <si>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</si>
  <si>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</si>
  <si>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</si>
  <si>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</si>
  <si>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</si>
  <si>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</si>
  <si>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</si>
  <si>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</si>
  <si>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</si>
  <si>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</si>
  <si>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</si>
  <si>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</si>
  <si>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</si>
  <si>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</si>
  <si>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</si>
  <si>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</si>
  <si>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</si>
  <si>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</si>
  <si>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</si>
  <si>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</si>
  <si>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</si>
  <si>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</si>
  <si>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</si>
  <si>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</si>
  <si>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</si>
  <si>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</si>
  <si>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</si>
  <si>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</si>
  <si>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</si>
  <si>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</si>
  <si>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</si>
  <si>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</si>
  <si>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</si>
  <si>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</si>
  <si>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</si>
  <si>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</si>
  <si>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</si>
  <si>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</si>
  <si>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</si>
  <si>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</si>
  <si>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</si>
  <si>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</si>
  <si>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</si>
  <si>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</si>
  <si>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</si>
  <si>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</si>
  <si>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</si>
  <si>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</si>
  <si>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</si>
  <si>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</si>
  <si>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</si>
  <si>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</si>
  <si>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</si>
  <si>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</si>
  <si>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</si>
  <si>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</si>
  <si>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</si>
  <si>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</si>
  <si>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</si>
  <si>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</si>
  <si>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</si>
  <si>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</si>
  <si>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</si>
  <si>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</si>
  <si>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</si>
  <si>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</si>
  <si>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</si>
  <si>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</si>
  <si>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</si>
  <si>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</si>
  <si>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</si>
  <si>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</si>
  <si>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</si>
  <si>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</si>
  <si>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</si>
  <si>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</si>
  <si>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</si>
  <si>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</si>
  <si>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</si>
  <si>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</si>
  <si>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</si>
  <si>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</si>
  <si>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</si>
  <si>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</si>
  <si>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</si>
  <si>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</si>
  <si>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</si>
  <si>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</si>
  <si>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</si>
  <si>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</si>
  <si>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</si>
  <si>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</si>
  <si>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</si>
  <si>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</si>
  <si>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</si>
  <si>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</si>
  <si>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</si>
  <si>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</si>
  <si>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</si>
  <si>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</si>
  <si>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</si>
  <si>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</si>
  <si>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</si>
  <si>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</si>
  <si>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</si>
  <si>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</si>
  <si>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</si>
  <si>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</si>
  <si>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</si>
  <si>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</si>
  <si>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</si>
  <si>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</si>
  <si>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</si>
  <si>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</si>
  <si>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</si>
  <si>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</si>
  <si>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</si>
  <si>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</si>
  <si>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</si>
  <si>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</si>
  <si>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</si>
  <si>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</si>
  <si>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</si>
  <si>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</si>
  <si>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</si>
  <si>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2 02 02009 00 0000 151  </t>
  </si>
  <si>
    <t xml:space="preserve">2 02 02009 04 0000 151  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</si>
  <si>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</si>
  <si>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1 16 46000 040000 140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</si>
  <si>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</si>
  <si>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</si>
  <si>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</si>
  <si>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</si>
  <si>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</si>
  <si>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</si>
  <si>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</si>
  <si>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</si>
  <si>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</si>
  <si>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</si>
  <si>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</si>
  <si>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</si>
  <si>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</si>
  <si>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</si>
  <si>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</si>
  <si>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</si>
  <si>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</si>
  <si>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</si>
  <si>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</si>
  <si>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</si>
  <si>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</si>
  <si>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</si>
  <si>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</si>
  <si>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</si>
  <si>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</si>
  <si>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</si>
  <si>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</si>
  <si>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</si>
  <si>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</si>
  <si>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</si>
  <si>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</si>
  <si>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</si>
  <si>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Сумма</t>
  </si>
  <si>
    <t>Приложение 1</t>
  </si>
  <si>
    <t>к решению Березниковской городской Думы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</si>
  <si>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</si>
  <si>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</si>
  <si>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</si>
  <si>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</si>
  <si>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</si>
  <si>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</si>
  <si>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</si>
  <si>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</si>
  <si>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</si>
  <si>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</si>
  <si>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</si>
  <si>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1 16 08010 01 0000 140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</si>
  <si>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</si>
  <si>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</si>
  <si>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</si>
  <si>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</si>
  <si>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</si>
  <si>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</si>
  <si>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</si>
  <si>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</si>
  <si>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</si>
  <si>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</si>
  <si>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</si>
  <si>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</si>
  <si>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</si>
  <si>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</si>
  <si>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</si>
  <si>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</si>
  <si>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</si>
  <si>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</si>
  <si>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</si>
  <si>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</si>
  <si>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</si>
  <si>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</si>
  <si>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</si>
  <si>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</si>
  <si>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</si>
  <si>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</si>
  <si>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</si>
  <si>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</si>
  <si>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</si>
  <si>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</si>
  <si>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</si>
  <si>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</si>
  <si>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</si>
  <si>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</si>
  <si>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</si>
  <si>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</si>
  <si>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</si>
  <si>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</si>
  <si>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</si>
  <si>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</si>
  <si>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</si>
  <si>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</si>
  <si>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</si>
  <si>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</si>
  <si>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</si>
  <si>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</si>
  <si>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</si>
  <si>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</si>
  <si>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от 26 июля 2016 г. № 131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</si>
</sst>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57">
      <alignment/>
      <protection/>
    </xf>
    <xf numFmtId="0" fontId="8" fillId="0" borderId="0" xfId="57" applyFill="1">
      <alignment/>
      <protection/>
    </xf>
    <xf numFmtId="0" fontId="24" fillId="0" borderId="0" xfId="57" applyFont="1">
      <alignment/>
      <protection/>
    </xf>
    <xf numFmtId="0" fontId="25" fillId="0" borderId="0" xfId="57" applyFont="1" applyBorder="1">
      <alignment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174" fontId="22" fillId="0" borderId="10" xfId="57" applyNumberFormat="1" applyFont="1" applyFill="1" applyBorder="1" applyAlignment="1">
      <alignment vertical="top"/>
      <protection/>
    </xf>
    <xf numFmtId="0" fontId="20" fillId="0" borderId="0" xfId="57" applyFont="1">
      <alignment/>
      <protection/>
    </xf>
    <xf numFmtId="0" fontId="8" fillId="0" borderId="0" xfId="57" applyFont="1">
      <alignment/>
      <protection/>
    </xf>
    <xf numFmtId="0" fontId="29" fillId="0" borderId="10" xfId="57" applyFont="1" applyBorder="1" applyAlignment="1">
      <alignment horizontal="left" vertical="top"/>
      <protection/>
    </xf>
    <xf numFmtId="3" fontId="29" fillId="0" borderId="10" xfId="57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3" fontId="26" fillId="0" borderId="10" xfId="57" applyNumberFormat="1" applyFont="1" applyFill="1" applyBorder="1" applyAlignment="1">
      <alignment horizontal="center" vertical="center" wrapText="1"/>
      <protection/>
    </xf>
    <xf numFmtId="0" fontId="27" fillId="0" borderId="0" xfId="57" applyFont="1" applyFill="1">
      <alignment/>
      <protection/>
    </xf>
    <xf numFmtId="0" fontId="19" fillId="0" borderId="0" xfId="57" applyFont="1">
      <alignment/>
      <protection/>
    </xf>
    <xf numFmtId="3" fontId="30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horizontal="right"/>
      <protection/>
    </xf>
    <xf numFmtId="0" fontId="29" fillId="0" borderId="10" xfId="57" applyFont="1" applyFill="1" applyBorder="1" applyAlignment="1">
      <alignment horizontal="left" vertical="top"/>
      <protection/>
    </xf>
    <xf numFmtId="3" fontId="29" fillId="0" borderId="10" xfId="57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8" fillId="0" borderId="0" xfId="57" applyFont="1" applyFill="1" applyAlignment="1">
      <alignment horizontal="right"/>
      <protection/>
    </xf>
    <xf numFmtId="3" fontId="29" fillId="0" borderId="10" xfId="57" applyNumberFormat="1" applyFont="1" applyBorder="1" applyAlignment="1">
      <alignment vertical="top"/>
      <protection/>
    </xf>
    <xf numFmtId="0" fontId="22" fillId="0" borderId="10" xfId="0" applyFont="1" applyBorder="1" applyAlignment="1">
      <alignment wrapText="1"/>
    </xf>
    <xf numFmtId="174" fontId="22" fillId="0" borderId="10" xfId="57" applyNumberFormat="1" applyFont="1" applyFill="1" applyBorder="1" applyAlignment="1">
      <alignment/>
      <protection/>
    </xf>
    <xf numFmtId="3" fontId="30" fillId="0" borderId="11" xfId="56" applyNumberFormat="1" applyFont="1" applyFill="1" applyBorder="1" applyAlignment="1">
      <alignment horizontal="center" vertical="center" wrapText="1"/>
      <protection/>
    </xf>
    <xf numFmtId="3" fontId="31" fillId="0" borderId="10" xfId="57" applyNumberFormat="1" applyFont="1" applyBorder="1" applyAlignment="1">
      <alignment horizontal="left" vertical="top"/>
      <protection/>
    </xf>
    <xf numFmtId="0" fontId="32" fillId="0" borderId="10" xfId="0" applyFont="1" applyBorder="1" applyAlignment="1">
      <alignment vertical="top" wrapText="1"/>
    </xf>
    <xf numFmtId="3" fontId="29" fillId="0" borderId="10" xfId="57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3" fontId="30" fillId="0" borderId="10" xfId="56" applyNumberFormat="1" applyFont="1" applyFill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3" fontId="30" fillId="0" borderId="10" xfId="57" applyNumberFormat="1" applyFont="1" applyFill="1" applyBorder="1" applyAlignment="1">
      <alignment horizontal="center" vertical="center" wrapText="1"/>
      <protection/>
    </xf>
    <xf numFmtId="3" fontId="30" fillId="0" borderId="12" xfId="56" applyNumberFormat="1" applyFont="1" applyFill="1" applyBorder="1" applyAlignment="1">
      <alignment horizontal="center" vertical="center" wrapText="1"/>
      <protection/>
    </xf>
    <xf numFmtId="3" fontId="30" fillId="0" borderId="13" xfId="56" applyNumberFormat="1" applyFont="1" applyFill="1" applyBorder="1" applyAlignment="1">
      <alignment horizontal="center" vertical="center" wrapText="1"/>
      <protection/>
    </xf>
    <xf numFmtId="3" fontId="30" fillId="0" borderId="12" xfId="57" applyNumberFormat="1" applyFont="1" applyFill="1" applyBorder="1" applyAlignment="1">
      <alignment horizontal="center" vertical="center" wrapText="1"/>
      <protection/>
    </xf>
    <xf numFmtId="3" fontId="30" fillId="0" borderId="14" xfId="57" applyNumberFormat="1" applyFont="1" applyFill="1" applyBorder="1" applyAlignment="1">
      <alignment horizontal="center" vertical="center" wrapText="1"/>
      <protection/>
    </xf>
    <xf numFmtId="3" fontId="30" fillId="0" borderId="13" xfId="57" applyNumberFormat="1" applyFont="1" applyFill="1" applyBorder="1" applyAlignment="1">
      <alignment horizontal="center" vertical="center" wrapText="1"/>
      <protection/>
    </xf>
    <xf numFmtId="3" fontId="30" fillId="0" borderId="15" xfId="56" applyNumberFormat="1" applyFont="1" applyFill="1" applyBorder="1" applyAlignment="1">
      <alignment horizontal="center" vertical="center" wrapText="1"/>
      <protection/>
    </xf>
    <xf numFmtId="3" fontId="30" fillId="0" borderId="16" xfId="56" applyNumberFormat="1" applyFont="1" applyFill="1" applyBorder="1" applyAlignment="1">
      <alignment horizontal="center" vertical="center" wrapText="1"/>
      <protection/>
    </xf>
    <xf numFmtId="3" fontId="30" fillId="0" borderId="11" xfId="5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сп9м-в2005г.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2" sqref="J12"/>
    </sheetView>
  </sheetViews>
  <sheetFormatPr defaultColWidth="9.140625" defaultRowHeight="12.75"/>
  <cols>
    <col min="1" max="1" width="17.57421875" style="1" customWidth="1"/>
    <col min="2" max="2" width="59.421875" style="1" customWidth="1"/>
    <col min="3" max="3" width="10.7109375" style="1" hidden="1" customWidth="1"/>
    <col min="4" max="4" width="11.8515625" style="1" customWidth="1"/>
    <col min="5" max="5" width="11.28125" style="1" customWidth="1"/>
    <col min="6" max="16384" width="9.140625" style="1" customWidth="1"/>
  </cols>
  <sheetData>
    <row r="1" ht="12.75">
      <c r="E1" s="23" t="s">
        <v>447</v>
      </c>
    </row>
    <row r="2" ht="12.75">
      <c r="E2" s="23" t="s">
        <v>448</v>
      </c>
    </row>
    <row r="3" ht="12.75">
      <c r="E3" s="23" t="s">
        <v>509</v>
      </c>
    </row>
    <row r="4" ht="19.5" customHeight="1">
      <c r="C4" s="23"/>
    </row>
    <row r="5" spans="1:5" s="3" customFormat="1" ht="67.5" customHeight="1">
      <c r="A5" s="33" t="s">
        <v>130</v>
      </c>
      <c r="B5" s="33"/>
      <c r="C5" s="33"/>
      <c r="D5" s="33"/>
      <c r="E5" s="33"/>
    </row>
    <row r="6" spans="1:5" ht="30" customHeight="1">
      <c r="A6" s="4"/>
      <c r="B6" s="4"/>
      <c r="E6" s="19" t="s">
        <v>22</v>
      </c>
    </row>
    <row r="7" spans="1:5" ht="12.75" customHeight="1">
      <c r="A7" s="34" t="s">
        <v>201</v>
      </c>
      <c r="B7" s="34" t="s">
        <v>202</v>
      </c>
      <c r="C7" s="35" t="s">
        <v>131</v>
      </c>
      <c r="D7" s="32" t="s">
        <v>446</v>
      </c>
      <c r="E7" s="32"/>
    </row>
    <row r="8" spans="1:5" s="2" customFormat="1" ht="34.5" customHeight="1">
      <c r="A8" s="34"/>
      <c r="B8" s="34"/>
      <c r="C8" s="36"/>
      <c r="D8" s="18" t="s">
        <v>114</v>
      </c>
      <c r="E8" s="18" t="s">
        <v>122</v>
      </c>
    </row>
    <row r="9" spans="1:5" s="16" customFormat="1" ht="11.25">
      <c r="A9" s="15">
        <v>1</v>
      </c>
      <c r="B9" s="15">
        <v>2</v>
      </c>
      <c r="C9" s="15"/>
      <c r="D9" s="15">
        <v>3</v>
      </c>
      <c r="E9" s="15">
        <v>4</v>
      </c>
    </row>
    <row r="10" spans="1:5" s="5" customFormat="1" ht="18" customHeight="1">
      <c r="A10" s="11" t="s">
        <v>115</v>
      </c>
      <c r="B10" s="12" t="s">
        <v>23</v>
      </c>
      <c r="C10" s="7">
        <v>2086986.2999999998</v>
      </c>
      <c r="D10" s="7">
        <f>D11+D23+D32+D43+D50+D75+D85+D93+D105+D108+D146</f>
        <v>35329.6</v>
      </c>
      <c r="E10" s="7">
        <f aca="true" t="shared" si="0" ref="E10:E41">C10+D10</f>
        <v>2122315.9</v>
      </c>
    </row>
    <row r="11" spans="1:5" s="5" customFormat="1" ht="18.75" customHeight="1">
      <c r="A11" s="10" t="s">
        <v>116</v>
      </c>
      <c r="B11" s="14" t="s">
        <v>24</v>
      </c>
      <c r="C11" s="7">
        <v>1134098.9</v>
      </c>
      <c r="D11" s="7">
        <f>D12</f>
        <v>34059</v>
      </c>
      <c r="E11" s="7">
        <f t="shared" si="0"/>
        <v>1168157.9</v>
      </c>
    </row>
    <row r="12" spans="1:5" s="6" customFormat="1" ht="21" customHeight="1">
      <c r="A12" s="11" t="s">
        <v>117</v>
      </c>
      <c r="B12" s="12" t="s">
        <v>25</v>
      </c>
      <c r="C12" s="7">
        <v>1134098.9</v>
      </c>
      <c r="D12" s="7">
        <f>D13+D15+D14+D16</f>
        <v>34059</v>
      </c>
      <c r="E12" s="7">
        <f t="shared" si="0"/>
        <v>1168157.9</v>
      </c>
    </row>
    <row r="13" spans="1:5" ht="63.75" hidden="1">
      <c r="A13" s="11" t="s">
        <v>26</v>
      </c>
      <c r="B13" s="12" t="s">
        <v>377</v>
      </c>
      <c r="C13" s="7">
        <v>1008605.9</v>
      </c>
      <c r="D13" s="7"/>
      <c r="E13" s="7">
        <f t="shared" si="0"/>
        <v>1008605.9</v>
      </c>
    </row>
    <row r="14" spans="1:5" ht="81.75" customHeight="1" hidden="1">
      <c r="A14" s="11" t="s">
        <v>27</v>
      </c>
      <c r="B14" s="12" t="s">
        <v>378</v>
      </c>
      <c r="C14" s="7">
        <v>2502</v>
      </c>
      <c r="D14" s="7"/>
      <c r="E14" s="7">
        <f t="shared" si="0"/>
        <v>2502</v>
      </c>
    </row>
    <row r="15" spans="1:5" ht="27.75" customHeight="1" hidden="1">
      <c r="A15" s="11" t="s">
        <v>28</v>
      </c>
      <c r="B15" s="12" t="s">
        <v>29</v>
      </c>
      <c r="C15" s="7">
        <v>122441</v>
      </c>
      <c r="D15" s="7">
        <v>34059</v>
      </c>
      <c r="E15" s="7">
        <f t="shared" si="0"/>
        <v>156500</v>
      </c>
    </row>
    <row r="16" spans="1:5" ht="54.75" customHeight="1" hidden="1">
      <c r="A16" s="11" t="s">
        <v>30</v>
      </c>
      <c r="B16" s="12" t="s">
        <v>379</v>
      </c>
      <c r="C16" s="7">
        <v>550</v>
      </c>
      <c r="D16" s="7"/>
      <c r="E16" s="7">
        <f t="shared" si="0"/>
        <v>550</v>
      </c>
    </row>
    <row r="17" spans="1:5" s="17" customFormat="1" ht="25.5" hidden="1">
      <c r="A17" s="21" t="s">
        <v>318</v>
      </c>
      <c r="B17" s="22" t="s">
        <v>319</v>
      </c>
      <c r="C17" s="7">
        <v>6998.5</v>
      </c>
      <c r="D17" s="7">
        <v>0</v>
      </c>
      <c r="E17" s="7">
        <f t="shared" si="0"/>
        <v>6998.5</v>
      </c>
    </row>
    <row r="18" spans="1:5" s="8" customFormat="1" ht="25.5" hidden="1">
      <c r="A18" s="21" t="s">
        <v>320</v>
      </c>
      <c r="B18" s="13" t="s">
        <v>321</v>
      </c>
      <c r="C18" s="7">
        <v>6998.5</v>
      </c>
      <c r="D18" s="7">
        <v>0</v>
      </c>
      <c r="E18" s="7">
        <f t="shared" si="0"/>
        <v>6998.5</v>
      </c>
    </row>
    <row r="19" spans="1:5" ht="51" hidden="1">
      <c r="A19" s="21" t="s">
        <v>322</v>
      </c>
      <c r="B19" s="13" t="s">
        <v>323</v>
      </c>
      <c r="C19" s="7">
        <v>2169.3</v>
      </c>
      <c r="D19" s="7"/>
      <c r="E19" s="7">
        <f t="shared" si="0"/>
        <v>2169.3</v>
      </c>
    </row>
    <row r="20" spans="1:5" ht="63.75" hidden="1">
      <c r="A20" s="21" t="s">
        <v>324</v>
      </c>
      <c r="B20" s="13" t="s">
        <v>325</v>
      </c>
      <c r="C20" s="7">
        <v>36</v>
      </c>
      <c r="D20" s="7"/>
      <c r="E20" s="7">
        <f t="shared" si="0"/>
        <v>36</v>
      </c>
    </row>
    <row r="21" spans="1:5" ht="42.75" customHeight="1" hidden="1">
      <c r="A21" s="21" t="s">
        <v>326</v>
      </c>
      <c r="B21" s="13" t="s">
        <v>327</v>
      </c>
      <c r="C21" s="7">
        <v>4793.2</v>
      </c>
      <c r="D21" s="7"/>
      <c r="E21" s="7">
        <f t="shared" si="0"/>
        <v>4793.2</v>
      </c>
    </row>
    <row r="22" spans="1:5" ht="42" customHeight="1" hidden="1">
      <c r="A22" s="21" t="s">
        <v>328</v>
      </c>
      <c r="B22" s="13" t="s">
        <v>329</v>
      </c>
      <c r="C22" s="7">
        <v>0</v>
      </c>
      <c r="D22" s="7"/>
      <c r="E22" s="7">
        <f t="shared" si="0"/>
        <v>0</v>
      </c>
    </row>
    <row r="23" spans="1:5" ht="18" customHeight="1" hidden="1">
      <c r="A23" s="11" t="s">
        <v>31</v>
      </c>
      <c r="B23" s="14" t="s">
        <v>32</v>
      </c>
      <c r="C23" s="7">
        <v>103986</v>
      </c>
      <c r="D23" s="7">
        <f>D24+D30</f>
        <v>0</v>
      </c>
      <c r="E23" s="7">
        <f t="shared" si="0"/>
        <v>103986</v>
      </c>
    </row>
    <row r="24" spans="1:5" ht="14.25" customHeight="1" hidden="1">
      <c r="A24" s="11" t="s">
        <v>33</v>
      </c>
      <c r="B24" s="12" t="s">
        <v>34</v>
      </c>
      <c r="C24" s="7">
        <v>99880</v>
      </c>
      <c r="D24" s="7">
        <v>0</v>
      </c>
      <c r="E24" s="7">
        <f t="shared" si="0"/>
        <v>99880</v>
      </c>
    </row>
    <row r="25" spans="1:5" ht="17.25" customHeight="1" hidden="1">
      <c r="A25" s="11" t="s">
        <v>35</v>
      </c>
      <c r="B25" s="12" t="s">
        <v>34</v>
      </c>
      <c r="C25" s="7">
        <v>99879.5</v>
      </c>
      <c r="D25" s="7"/>
      <c r="E25" s="7">
        <f t="shared" si="0"/>
        <v>99879.5</v>
      </c>
    </row>
    <row r="26" spans="1:5" ht="25.5" hidden="1">
      <c r="A26" s="11" t="s">
        <v>37</v>
      </c>
      <c r="B26" s="12" t="s">
        <v>38</v>
      </c>
      <c r="C26" s="7">
        <v>0.5</v>
      </c>
      <c r="D26" s="7"/>
      <c r="E26" s="7">
        <f t="shared" si="0"/>
        <v>0.5</v>
      </c>
    </row>
    <row r="27" spans="1:5" ht="12.75" hidden="1">
      <c r="A27" s="11" t="s">
        <v>39</v>
      </c>
      <c r="B27" s="12" t="s">
        <v>40</v>
      </c>
      <c r="C27" s="7">
        <v>6</v>
      </c>
      <c r="D27" s="7">
        <v>0</v>
      </c>
      <c r="E27" s="7">
        <f t="shared" si="0"/>
        <v>6</v>
      </c>
    </row>
    <row r="28" spans="1:5" s="9" customFormat="1" ht="12.75" hidden="1">
      <c r="A28" s="11" t="s">
        <v>41</v>
      </c>
      <c r="B28" s="12" t="s">
        <v>40</v>
      </c>
      <c r="C28" s="7">
        <v>6</v>
      </c>
      <c r="D28" s="7"/>
      <c r="E28" s="7">
        <f t="shared" si="0"/>
        <v>6</v>
      </c>
    </row>
    <row r="29" spans="1:5" ht="25.5" hidden="1">
      <c r="A29" s="11" t="s">
        <v>42</v>
      </c>
      <c r="B29" s="12" t="s">
        <v>43</v>
      </c>
      <c r="C29" s="7">
        <v>0</v>
      </c>
      <c r="D29" s="7">
        <v>0</v>
      </c>
      <c r="E29" s="7">
        <f t="shared" si="0"/>
        <v>0</v>
      </c>
    </row>
    <row r="30" spans="1:5" ht="25.5" hidden="1">
      <c r="A30" s="11" t="s">
        <v>507</v>
      </c>
      <c r="B30" s="12" t="s">
        <v>500</v>
      </c>
      <c r="C30" s="7">
        <v>4100</v>
      </c>
      <c r="D30" s="7"/>
      <c r="E30" s="7">
        <f t="shared" si="0"/>
        <v>4100</v>
      </c>
    </row>
    <row r="31" spans="1:5" s="9" customFormat="1" ht="25.5" hidden="1">
      <c r="A31" s="11" t="s">
        <v>508</v>
      </c>
      <c r="B31" s="12" t="s">
        <v>501</v>
      </c>
      <c r="C31" s="7">
        <v>2500</v>
      </c>
      <c r="D31" s="7"/>
      <c r="E31" s="7">
        <f t="shared" si="0"/>
        <v>2500</v>
      </c>
    </row>
    <row r="32" spans="1:5" s="8" customFormat="1" ht="17.25" customHeight="1" hidden="1">
      <c r="A32" s="11" t="s">
        <v>126</v>
      </c>
      <c r="B32" s="14" t="s">
        <v>44</v>
      </c>
      <c r="C32" s="7">
        <v>426549.7</v>
      </c>
      <c r="D32" s="7">
        <f>D35</f>
        <v>0</v>
      </c>
      <c r="E32" s="7">
        <f t="shared" si="0"/>
        <v>426549.7</v>
      </c>
    </row>
    <row r="33" spans="1:5" ht="12.75" hidden="1">
      <c r="A33" s="11" t="s">
        <v>45</v>
      </c>
      <c r="B33" s="12" t="s">
        <v>46</v>
      </c>
      <c r="C33" s="7">
        <v>20615</v>
      </c>
      <c r="D33" s="7">
        <v>0</v>
      </c>
      <c r="E33" s="7">
        <f t="shared" si="0"/>
        <v>20615</v>
      </c>
    </row>
    <row r="34" spans="1:5" ht="38.25" hidden="1">
      <c r="A34" s="11" t="s">
        <v>47</v>
      </c>
      <c r="B34" s="12" t="s">
        <v>48</v>
      </c>
      <c r="C34" s="7">
        <v>20615</v>
      </c>
      <c r="D34" s="7"/>
      <c r="E34" s="7">
        <f t="shared" si="0"/>
        <v>20615</v>
      </c>
    </row>
    <row r="35" spans="1:5" ht="12.75" hidden="1">
      <c r="A35" s="11" t="s">
        <v>49</v>
      </c>
      <c r="B35" s="12" t="s">
        <v>50</v>
      </c>
      <c r="C35" s="7">
        <v>132812.69999999998</v>
      </c>
      <c r="D35" s="7">
        <f>D36</f>
        <v>0</v>
      </c>
      <c r="E35" s="7">
        <f t="shared" si="0"/>
        <v>132812.69999999998</v>
      </c>
    </row>
    <row r="36" spans="1:5" ht="12.75" hidden="1">
      <c r="A36" s="11" t="s">
        <v>51</v>
      </c>
      <c r="B36" s="12" t="s">
        <v>52</v>
      </c>
      <c r="C36" s="7">
        <v>29200</v>
      </c>
      <c r="D36" s="7"/>
      <c r="E36" s="7">
        <f t="shared" si="0"/>
        <v>29200</v>
      </c>
    </row>
    <row r="37" spans="1:5" ht="12.75" hidden="1">
      <c r="A37" s="11" t="s">
        <v>53</v>
      </c>
      <c r="B37" s="12" t="s">
        <v>54</v>
      </c>
      <c r="C37" s="7">
        <v>103612.7</v>
      </c>
      <c r="D37" s="7"/>
      <c r="E37" s="7">
        <f t="shared" si="0"/>
        <v>103612.7</v>
      </c>
    </row>
    <row r="38" spans="1:5" ht="19.5" customHeight="1" hidden="1">
      <c r="A38" s="11" t="s">
        <v>124</v>
      </c>
      <c r="B38" s="12" t="s">
        <v>55</v>
      </c>
      <c r="C38" s="7">
        <v>273122</v>
      </c>
      <c r="D38" s="7">
        <v>0</v>
      </c>
      <c r="E38" s="7">
        <f t="shared" si="0"/>
        <v>273122</v>
      </c>
    </row>
    <row r="39" spans="1:5" ht="19.5" customHeight="1" hidden="1">
      <c r="A39" s="11" t="s">
        <v>125</v>
      </c>
      <c r="B39" s="12" t="s">
        <v>400</v>
      </c>
      <c r="C39" s="7">
        <v>243869</v>
      </c>
      <c r="D39" s="7">
        <v>0</v>
      </c>
      <c r="E39" s="7">
        <f t="shared" si="0"/>
        <v>243869</v>
      </c>
    </row>
    <row r="40" spans="1:5" ht="28.5" customHeight="1" hidden="1">
      <c r="A40" s="11" t="s">
        <v>401</v>
      </c>
      <c r="B40" s="12" t="s">
        <v>402</v>
      </c>
      <c r="C40" s="7">
        <v>243869</v>
      </c>
      <c r="D40" s="7"/>
      <c r="E40" s="7">
        <f t="shared" si="0"/>
        <v>243869</v>
      </c>
    </row>
    <row r="41" spans="1:5" ht="12.75" hidden="1">
      <c r="A41" s="11" t="s">
        <v>403</v>
      </c>
      <c r="B41" s="12" t="s">
        <v>404</v>
      </c>
      <c r="C41" s="7">
        <v>29253</v>
      </c>
      <c r="D41" s="7">
        <v>0</v>
      </c>
      <c r="E41" s="7">
        <f t="shared" si="0"/>
        <v>29253</v>
      </c>
    </row>
    <row r="42" spans="1:5" ht="29.25" customHeight="1" hidden="1">
      <c r="A42" s="11" t="s">
        <v>405</v>
      </c>
      <c r="B42" s="12" t="s">
        <v>406</v>
      </c>
      <c r="C42" s="7">
        <v>29253</v>
      </c>
      <c r="D42" s="7"/>
      <c r="E42" s="7">
        <f aca="true" t="shared" si="1" ref="E42:E73">C42+D42</f>
        <v>29253</v>
      </c>
    </row>
    <row r="43" spans="1:5" ht="12.75" hidden="1">
      <c r="A43" s="11" t="s">
        <v>58</v>
      </c>
      <c r="B43" s="14" t="s">
        <v>59</v>
      </c>
      <c r="C43" s="7">
        <v>19744.8</v>
      </c>
      <c r="D43" s="7">
        <f>D44+D46</f>
        <v>0</v>
      </c>
      <c r="E43" s="7">
        <f t="shared" si="1"/>
        <v>19744.8</v>
      </c>
    </row>
    <row r="44" spans="1:5" ht="27" customHeight="1" hidden="1">
      <c r="A44" s="11" t="s">
        <v>60</v>
      </c>
      <c r="B44" s="14" t="s">
        <v>61</v>
      </c>
      <c r="C44" s="7">
        <v>19540</v>
      </c>
      <c r="D44" s="7">
        <f>D45</f>
        <v>0</v>
      </c>
      <c r="E44" s="7">
        <f t="shared" si="1"/>
        <v>19540</v>
      </c>
    </row>
    <row r="45" spans="1:5" ht="38.25" hidden="1">
      <c r="A45" s="11" t="s">
        <v>62</v>
      </c>
      <c r="B45" s="12" t="s">
        <v>63</v>
      </c>
      <c r="C45" s="7">
        <v>19540</v>
      </c>
      <c r="D45" s="7"/>
      <c r="E45" s="7">
        <f t="shared" si="1"/>
        <v>19540</v>
      </c>
    </row>
    <row r="46" spans="1:5" ht="28.5" customHeight="1" hidden="1">
      <c r="A46" s="11" t="s">
        <v>64</v>
      </c>
      <c r="B46" s="12" t="s">
        <v>65</v>
      </c>
      <c r="C46" s="7">
        <v>204.8</v>
      </c>
      <c r="D46" s="7">
        <f>D47</f>
        <v>0</v>
      </c>
      <c r="E46" s="7">
        <f t="shared" si="1"/>
        <v>204.8</v>
      </c>
    </row>
    <row r="47" spans="1:5" ht="26.25" customHeight="1" hidden="1">
      <c r="A47" s="11" t="s">
        <v>66</v>
      </c>
      <c r="B47" s="12" t="s">
        <v>67</v>
      </c>
      <c r="C47" s="7">
        <v>80</v>
      </c>
      <c r="D47" s="7"/>
      <c r="E47" s="7">
        <f t="shared" si="1"/>
        <v>80</v>
      </c>
    </row>
    <row r="48" spans="1:5" ht="42.75" customHeight="1" hidden="1">
      <c r="A48" s="11" t="s">
        <v>68</v>
      </c>
      <c r="B48" s="12" t="s">
        <v>69</v>
      </c>
      <c r="C48" s="7">
        <v>124.8</v>
      </c>
      <c r="D48" s="7">
        <v>0</v>
      </c>
      <c r="E48" s="7">
        <f t="shared" si="1"/>
        <v>124.8</v>
      </c>
    </row>
    <row r="49" spans="1:5" ht="55.5" customHeight="1" hidden="1">
      <c r="A49" s="11" t="s">
        <v>70</v>
      </c>
      <c r="B49" s="12" t="s">
        <v>384</v>
      </c>
      <c r="C49" s="7">
        <v>124.8</v>
      </c>
      <c r="D49" s="7"/>
      <c r="E49" s="7">
        <f t="shared" si="1"/>
        <v>124.8</v>
      </c>
    </row>
    <row r="50" spans="1:5" ht="30" customHeight="1">
      <c r="A50" s="11" t="s">
        <v>146</v>
      </c>
      <c r="B50" s="14" t="s">
        <v>74</v>
      </c>
      <c r="C50" s="7">
        <v>254666.5</v>
      </c>
      <c r="D50" s="7">
        <f>D55+D70</f>
        <v>1270.6</v>
      </c>
      <c r="E50" s="7">
        <f t="shared" si="1"/>
        <v>255937.1</v>
      </c>
    </row>
    <row r="51" spans="1:5" ht="43.5" customHeight="1" hidden="1">
      <c r="A51" s="21" t="s">
        <v>425</v>
      </c>
      <c r="B51" s="22" t="s">
        <v>426</v>
      </c>
      <c r="C51" s="7">
        <v>0</v>
      </c>
      <c r="D51" s="7">
        <v>0</v>
      </c>
      <c r="E51" s="7">
        <f t="shared" si="1"/>
        <v>0</v>
      </c>
    </row>
    <row r="52" spans="1:5" s="9" customFormat="1" ht="30.75" customHeight="1" hidden="1">
      <c r="A52" s="21" t="s">
        <v>427</v>
      </c>
      <c r="B52" s="22" t="s">
        <v>72</v>
      </c>
      <c r="C52" s="7">
        <v>0</v>
      </c>
      <c r="D52" s="7"/>
      <c r="E52" s="7">
        <f t="shared" si="1"/>
        <v>0</v>
      </c>
    </row>
    <row r="53" spans="1:5" ht="25.5" hidden="1">
      <c r="A53" s="11" t="s">
        <v>75</v>
      </c>
      <c r="B53" s="12" t="s">
        <v>76</v>
      </c>
      <c r="C53" s="7">
        <v>0</v>
      </c>
      <c r="D53" s="7">
        <v>0</v>
      </c>
      <c r="E53" s="7">
        <f t="shared" si="1"/>
        <v>0</v>
      </c>
    </row>
    <row r="54" spans="1:5" ht="25.5" hidden="1">
      <c r="A54" s="11" t="s">
        <v>77</v>
      </c>
      <c r="B54" s="12" t="s">
        <v>78</v>
      </c>
      <c r="C54" s="7">
        <v>0</v>
      </c>
      <c r="D54" s="7"/>
      <c r="E54" s="7">
        <f t="shared" si="1"/>
        <v>0</v>
      </c>
    </row>
    <row r="55" spans="1:5" ht="54.75" customHeight="1" hidden="1">
      <c r="A55" s="11" t="s">
        <v>170</v>
      </c>
      <c r="B55" s="12" t="s">
        <v>385</v>
      </c>
      <c r="C55" s="7">
        <v>226581.3</v>
      </c>
      <c r="D55" s="7">
        <f>D56+D58+D60+D62+D64</f>
        <v>1270.6</v>
      </c>
      <c r="E55" s="7">
        <f t="shared" si="1"/>
        <v>227851.9</v>
      </c>
    </row>
    <row r="56" spans="1:5" ht="40.5" customHeight="1" hidden="1">
      <c r="A56" s="11" t="s">
        <v>79</v>
      </c>
      <c r="B56" s="12" t="s">
        <v>80</v>
      </c>
      <c r="C56" s="7">
        <v>167000</v>
      </c>
      <c r="D56" s="7">
        <v>0</v>
      </c>
      <c r="E56" s="7">
        <f t="shared" si="1"/>
        <v>167000</v>
      </c>
    </row>
    <row r="57" spans="1:5" ht="40.5" customHeight="1" hidden="1">
      <c r="A57" s="11" t="s">
        <v>81</v>
      </c>
      <c r="B57" s="12" t="s">
        <v>386</v>
      </c>
      <c r="C57" s="7">
        <v>167000</v>
      </c>
      <c r="D57" s="7"/>
      <c r="E57" s="7">
        <f t="shared" si="1"/>
        <v>167000</v>
      </c>
    </row>
    <row r="58" spans="1:5" ht="53.25" customHeight="1" hidden="1">
      <c r="A58" s="11" t="s">
        <v>82</v>
      </c>
      <c r="B58" s="12" t="s">
        <v>387</v>
      </c>
      <c r="C58" s="7">
        <v>11572</v>
      </c>
      <c r="D58" s="7">
        <v>0</v>
      </c>
      <c r="E58" s="7">
        <f t="shared" si="1"/>
        <v>11572</v>
      </c>
    </row>
    <row r="59" spans="1:5" ht="41.25" customHeight="1" hidden="1">
      <c r="A59" s="11" t="s">
        <v>83</v>
      </c>
      <c r="B59" s="12" t="s">
        <v>433</v>
      </c>
      <c r="C59" s="7">
        <v>11572</v>
      </c>
      <c r="D59" s="7"/>
      <c r="E59" s="7">
        <f t="shared" si="1"/>
        <v>11572</v>
      </c>
    </row>
    <row r="60" spans="1:5" ht="63.75" hidden="1">
      <c r="A60" s="11" t="s">
        <v>84</v>
      </c>
      <c r="B60" s="12" t="s">
        <v>423</v>
      </c>
      <c r="C60" s="7">
        <v>1148.3</v>
      </c>
      <c r="D60" s="7">
        <f>D61</f>
        <v>0</v>
      </c>
      <c r="E60" s="7">
        <f t="shared" si="1"/>
        <v>1148.3</v>
      </c>
    </row>
    <row r="61" spans="1:5" ht="51" hidden="1">
      <c r="A61" s="11" t="s">
        <v>85</v>
      </c>
      <c r="B61" s="12" t="s">
        <v>434</v>
      </c>
      <c r="C61" s="7">
        <v>1148.3</v>
      </c>
      <c r="D61" s="7"/>
      <c r="E61" s="7">
        <f t="shared" si="1"/>
        <v>1148.3</v>
      </c>
    </row>
    <row r="62" spans="1:5" ht="38.25" hidden="1">
      <c r="A62" s="11" t="s">
        <v>380</v>
      </c>
      <c r="B62" s="12" t="s">
        <v>381</v>
      </c>
      <c r="C62" s="7">
        <v>46861</v>
      </c>
      <c r="D62" s="7">
        <v>0</v>
      </c>
      <c r="E62" s="7">
        <f t="shared" si="1"/>
        <v>46861</v>
      </c>
    </row>
    <row r="63" spans="1:5" ht="25.5" hidden="1">
      <c r="A63" s="11" t="s">
        <v>382</v>
      </c>
      <c r="B63" s="12" t="s">
        <v>383</v>
      </c>
      <c r="C63" s="7">
        <v>46861</v>
      </c>
      <c r="D63" s="7"/>
      <c r="E63" s="7">
        <f t="shared" si="1"/>
        <v>46861</v>
      </c>
    </row>
    <row r="64" spans="1:5" ht="40.5" customHeight="1" hidden="1">
      <c r="A64" s="28" t="s">
        <v>162</v>
      </c>
      <c r="B64" s="29" t="s">
        <v>163</v>
      </c>
      <c r="C64" s="7">
        <v>0</v>
      </c>
      <c r="D64" s="7">
        <f>D65</f>
        <v>1270.6</v>
      </c>
      <c r="E64" s="7">
        <f t="shared" si="1"/>
        <v>1270.6</v>
      </c>
    </row>
    <row r="65" spans="1:5" ht="39.75" customHeight="1" hidden="1">
      <c r="A65" s="30" t="s">
        <v>164</v>
      </c>
      <c r="B65" s="31" t="s">
        <v>165</v>
      </c>
      <c r="C65" s="7">
        <v>0</v>
      </c>
      <c r="D65" s="7">
        <f>D66</f>
        <v>1270.6</v>
      </c>
      <c r="E65" s="7">
        <f t="shared" si="1"/>
        <v>1270.6</v>
      </c>
    </row>
    <row r="66" spans="1:5" ht="76.5" hidden="1">
      <c r="A66" s="30" t="s">
        <v>166</v>
      </c>
      <c r="B66" s="31" t="s">
        <v>167</v>
      </c>
      <c r="C66" s="7">
        <v>0</v>
      </c>
      <c r="D66" s="7">
        <v>1270.6</v>
      </c>
      <c r="E66" s="7">
        <f t="shared" si="1"/>
        <v>1270.6</v>
      </c>
    </row>
    <row r="67" spans="1:5" ht="16.5" customHeight="1" hidden="1">
      <c r="A67" s="24" t="s">
        <v>86</v>
      </c>
      <c r="B67" s="12" t="s">
        <v>87</v>
      </c>
      <c r="C67" s="7">
        <v>13137.7</v>
      </c>
      <c r="D67" s="7">
        <v>0</v>
      </c>
      <c r="E67" s="7">
        <f t="shared" si="1"/>
        <v>13137.7</v>
      </c>
    </row>
    <row r="68" spans="1:5" ht="30" customHeight="1" hidden="1">
      <c r="A68" s="24" t="s">
        <v>88</v>
      </c>
      <c r="B68" s="12" t="s">
        <v>89</v>
      </c>
      <c r="C68" s="7">
        <v>13137.7</v>
      </c>
      <c r="D68" s="7">
        <v>0</v>
      </c>
      <c r="E68" s="7">
        <f t="shared" si="1"/>
        <v>13137.7</v>
      </c>
    </row>
    <row r="69" spans="1:5" ht="27.75" customHeight="1" hidden="1">
      <c r="A69" s="24" t="s">
        <v>92</v>
      </c>
      <c r="B69" s="12" t="s">
        <v>93</v>
      </c>
      <c r="C69" s="7">
        <v>13137.7</v>
      </c>
      <c r="D69" s="7"/>
      <c r="E69" s="7">
        <f t="shared" si="1"/>
        <v>13137.7</v>
      </c>
    </row>
    <row r="70" spans="1:5" ht="71.25" customHeight="1" hidden="1">
      <c r="A70" s="11" t="s">
        <v>147</v>
      </c>
      <c r="B70" s="12" t="s">
        <v>392</v>
      </c>
      <c r="C70" s="7">
        <v>14947.5</v>
      </c>
      <c r="D70" s="7">
        <f>D71+D73</f>
        <v>0</v>
      </c>
      <c r="E70" s="7">
        <f t="shared" si="1"/>
        <v>14947.5</v>
      </c>
    </row>
    <row r="71" spans="1:5" ht="38.25" hidden="1">
      <c r="A71" s="11" t="s">
        <v>94</v>
      </c>
      <c r="B71" s="12" t="s">
        <v>95</v>
      </c>
      <c r="C71" s="7">
        <v>1163</v>
      </c>
      <c r="D71" s="7">
        <f>D72</f>
        <v>0</v>
      </c>
      <c r="E71" s="7">
        <f t="shared" si="1"/>
        <v>1163</v>
      </c>
    </row>
    <row r="72" spans="1:5" ht="25.5" hidden="1">
      <c r="A72" s="11" t="s">
        <v>96</v>
      </c>
      <c r="B72" s="12" t="s">
        <v>97</v>
      </c>
      <c r="C72" s="7">
        <v>1163</v>
      </c>
      <c r="D72" s="7"/>
      <c r="E72" s="7">
        <f t="shared" si="1"/>
        <v>1163</v>
      </c>
    </row>
    <row r="73" spans="1:5" ht="52.5" customHeight="1" hidden="1">
      <c r="A73" s="10" t="s">
        <v>98</v>
      </c>
      <c r="B73" s="12" t="s">
        <v>393</v>
      </c>
      <c r="C73" s="7">
        <v>13784.5</v>
      </c>
      <c r="D73" s="7">
        <f>D74</f>
        <v>0</v>
      </c>
      <c r="E73" s="7">
        <f t="shared" si="1"/>
        <v>13784.5</v>
      </c>
    </row>
    <row r="74" spans="1:5" ht="41.25" customHeight="1" hidden="1">
      <c r="A74" s="20" t="s">
        <v>99</v>
      </c>
      <c r="B74" s="13" t="s">
        <v>435</v>
      </c>
      <c r="C74" s="7">
        <v>13784.5</v>
      </c>
      <c r="D74" s="7"/>
      <c r="E74" s="7">
        <f aca="true" t="shared" si="2" ref="E74:E105">C74+D74</f>
        <v>13784.5</v>
      </c>
    </row>
    <row r="75" spans="1:5" ht="12.75" hidden="1">
      <c r="A75" s="11" t="s">
        <v>100</v>
      </c>
      <c r="B75" s="14" t="s">
        <v>101</v>
      </c>
      <c r="C75" s="7">
        <v>29046.5</v>
      </c>
      <c r="D75" s="7">
        <f>D76</f>
        <v>0</v>
      </c>
      <c r="E75" s="7">
        <f t="shared" si="2"/>
        <v>29046.5</v>
      </c>
    </row>
    <row r="76" spans="1:5" ht="12.75" hidden="1">
      <c r="A76" s="20" t="s">
        <v>102</v>
      </c>
      <c r="B76" s="13" t="s">
        <v>103</v>
      </c>
      <c r="C76" s="7">
        <v>29039</v>
      </c>
      <c r="D76" s="7">
        <f>D77+D78+D79+D80+D81+D82</f>
        <v>0</v>
      </c>
      <c r="E76" s="7">
        <f t="shared" si="2"/>
        <v>29039</v>
      </c>
    </row>
    <row r="77" spans="1:5" ht="17.25" customHeight="1" hidden="1">
      <c r="A77" s="20" t="s">
        <v>104</v>
      </c>
      <c r="B77" s="13" t="s">
        <v>436</v>
      </c>
      <c r="C77" s="7">
        <v>1019.6</v>
      </c>
      <c r="D77" s="7"/>
      <c r="E77" s="7">
        <f t="shared" si="2"/>
        <v>1019.6</v>
      </c>
    </row>
    <row r="78" spans="1:5" ht="15.75" customHeight="1" hidden="1">
      <c r="A78" s="20" t="s">
        <v>105</v>
      </c>
      <c r="B78" s="13" t="s">
        <v>437</v>
      </c>
      <c r="C78" s="7">
        <v>0</v>
      </c>
      <c r="D78" s="7"/>
      <c r="E78" s="7">
        <f t="shared" si="2"/>
        <v>0</v>
      </c>
    </row>
    <row r="79" spans="1:5" ht="12.75" hidden="1">
      <c r="A79" s="20" t="s">
        <v>106</v>
      </c>
      <c r="B79" s="13" t="s">
        <v>107</v>
      </c>
      <c r="C79" s="7">
        <v>11031.3</v>
      </c>
      <c r="D79" s="7"/>
      <c r="E79" s="7">
        <f t="shared" si="2"/>
        <v>11031.3</v>
      </c>
    </row>
    <row r="80" spans="1:5" ht="12.75" hidden="1">
      <c r="A80" s="20" t="s">
        <v>108</v>
      </c>
      <c r="B80" s="13" t="s">
        <v>438</v>
      </c>
      <c r="C80" s="7">
        <v>16987.7</v>
      </c>
      <c r="D80" s="7"/>
      <c r="E80" s="7">
        <f t="shared" si="2"/>
        <v>16987.7</v>
      </c>
    </row>
    <row r="81" spans="1:5" ht="15.75" customHeight="1" hidden="1">
      <c r="A81" s="20" t="s">
        <v>109</v>
      </c>
      <c r="B81" s="13" t="s">
        <v>439</v>
      </c>
      <c r="C81" s="7">
        <v>0</v>
      </c>
      <c r="D81" s="7">
        <v>0</v>
      </c>
      <c r="E81" s="7">
        <f t="shared" si="2"/>
        <v>0</v>
      </c>
    </row>
    <row r="82" spans="1:5" ht="27" customHeight="1" hidden="1">
      <c r="A82" s="20" t="s">
        <v>90</v>
      </c>
      <c r="B82" s="13" t="s">
        <v>91</v>
      </c>
      <c r="C82" s="7">
        <v>0.40000000000000036</v>
      </c>
      <c r="D82" s="7"/>
      <c r="E82" s="7">
        <f t="shared" si="2"/>
        <v>0.40000000000000036</v>
      </c>
    </row>
    <row r="83" spans="1:5" ht="12.75" hidden="1">
      <c r="A83" s="11" t="s">
        <v>174</v>
      </c>
      <c r="B83" s="12" t="s">
        <v>175</v>
      </c>
      <c r="C83" s="7">
        <v>7.5</v>
      </c>
      <c r="D83" s="7">
        <v>0</v>
      </c>
      <c r="E83" s="7">
        <f t="shared" si="2"/>
        <v>7.5</v>
      </c>
    </row>
    <row r="84" spans="1:5" s="8" customFormat="1" ht="15.75" customHeight="1" hidden="1">
      <c r="A84" s="11" t="s">
        <v>176</v>
      </c>
      <c r="B84" s="12" t="s">
        <v>2</v>
      </c>
      <c r="C84" s="7">
        <v>7.5</v>
      </c>
      <c r="D84" s="7"/>
      <c r="E84" s="7">
        <f t="shared" si="2"/>
        <v>7.5</v>
      </c>
    </row>
    <row r="85" spans="1:5" s="8" customFormat="1" ht="28.5" customHeight="1" hidden="1">
      <c r="A85" s="11" t="s">
        <v>148</v>
      </c>
      <c r="B85" s="12" t="s">
        <v>178</v>
      </c>
      <c r="C85" s="7">
        <v>31276.399999999998</v>
      </c>
      <c r="D85" s="7"/>
      <c r="E85" s="7">
        <f t="shared" si="2"/>
        <v>31276.399999999998</v>
      </c>
    </row>
    <row r="86" spans="1:5" ht="12.75" hidden="1">
      <c r="A86" s="11" t="s">
        <v>179</v>
      </c>
      <c r="B86" s="12" t="s">
        <v>180</v>
      </c>
      <c r="C86" s="7">
        <v>29953.3</v>
      </c>
      <c r="D86" s="7">
        <f>D87</f>
        <v>0</v>
      </c>
      <c r="E86" s="7">
        <f t="shared" si="2"/>
        <v>29953.3</v>
      </c>
    </row>
    <row r="87" spans="1:5" ht="25.5" hidden="1">
      <c r="A87" s="11" t="s">
        <v>181</v>
      </c>
      <c r="B87" s="12" t="s">
        <v>3</v>
      </c>
      <c r="C87" s="7">
        <v>29953.3</v>
      </c>
      <c r="D87" s="7"/>
      <c r="E87" s="7">
        <f t="shared" si="2"/>
        <v>29953.3</v>
      </c>
    </row>
    <row r="88" spans="1:5" ht="16.5" customHeight="1" hidden="1">
      <c r="A88" s="11" t="s">
        <v>149</v>
      </c>
      <c r="B88" s="12" t="s">
        <v>145</v>
      </c>
      <c r="C88" s="7">
        <v>1323.1000000000001</v>
      </c>
      <c r="D88" s="7">
        <f>D89+D91</f>
        <v>0</v>
      </c>
      <c r="E88" s="7">
        <f t="shared" si="2"/>
        <v>1323.1000000000001</v>
      </c>
    </row>
    <row r="89" spans="1:5" s="8" customFormat="1" ht="25.5" hidden="1">
      <c r="A89" s="11" t="s">
        <v>502</v>
      </c>
      <c r="B89" s="12" t="s">
        <v>503</v>
      </c>
      <c r="C89" s="7">
        <v>388.1</v>
      </c>
      <c r="D89" s="7">
        <f>D90</f>
        <v>0</v>
      </c>
      <c r="E89" s="7">
        <f t="shared" si="2"/>
        <v>388.1</v>
      </c>
    </row>
    <row r="90" spans="1:5" s="2" customFormat="1" ht="25.5" hidden="1">
      <c r="A90" s="21" t="s">
        <v>504</v>
      </c>
      <c r="B90" s="13" t="s">
        <v>505</v>
      </c>
      <c r="C90" s="7">
        <v>388.1</v>
      </c>
      <c r="D90" s="7"/>
      <c r="E90" s="7">
        <f t="shared" si="2"/>
        <v>388.1</v>
      </c>
    </row>
    <row r="91" spans="1:5" s="8" customFormat="1" ht="15" customHeight="1" hidden="1">
      <c r="A91" s="11" t="s">
        <v>182</v>
      </c>
      <c r="B91" s="12" t="s">
        <v>183</v>
      </c>
      <c r="C91" s="7">
        <v>935</v>
      </c>
      <c r="D91" s="7">
        <f>D92</f>
        <v>0</v>
      </c>
      <c r="E91" s="7">
        <f t="shared" si="2"/>
        <v>935</v>
      </c>
    </row>
    <row r="92" spans="1:5" ht="18" customHeight="1" hidden="1">
      <c r="A92" s="11" t="s">
        <v>184</v>
      </c>
      <c r="B92" s="12" t="s">
        <v>4</v>
      </c>
      <c r="C92" s="7">
        <v>935</v>
      </c>
      <c r="D92" s="7"/>
      <c r="E92" s="7">
        <f t="shared" si="2"/>
        <v>935</v>
      </c>
    </row>
    <row r="93" spans="1:5" ht="27.75" customHeight="1" hidden="1">
      <c r="A93" s="11" t="s">
        <v>185</v>
      </c>
      <c r="B93" s="14" t="s">
        <v>186</v>
      </c>
      <c r="C93" s="7">
        <v>59454.1</v>
      </c>
      <c r="D93" s="7">
        <f>D96</f>
        <v>0</v>
      </c>
      <c r="E93" s="7">
        <f t="shared" si="2"/>
        <v>59454.1</v>
      </c>
    </row>
    <row r="94" spans="1:5" ht="12.75" hidden="1">
      <c r="A94" s="10" t="s">
        <v>187</v>
      </c>
      <c r="B94" s="14" t="s">
        <v>188</v>
      </c>
      <c r="C94" s="7">
        <v>200</v>
      </c>
      <c r="D94" s="7">
        <v>0</v>
      </c>
      <c r="E94" s="7">
        <f t="shared" si="2"/>
        <v>200</v>
      </c>
    </row>
    <row r="95" spans="1:5" ht="17.25" customHeight="1" hidden="1">
      <c r="A95" s="10" t="s">
        <v>189</v>
      </c>
      <c r="B95" s="14" t="s">
        <v>190</v>
      </c>
      <c r="C95" s="7">
        <v>200</v>
      </c>
      <c r="D95" s="7"/>
      <c r="E95" s="7">
        <f t="shared" si="2"/>
        <v>200</v>
      </c>
    </row>
    <row r="96" spans="1:5" ht="63.75" hidden="1">
      <c r="A96" s="10" t="s">
        <v>191</v>
      </c>
      <c r="B96" s="14" t="s">
        <v>56</v>
      </c>
      <c r="C96" s="7">
        <v>51554.1</v>
      </c>
      <c r="D96" s="7">
        <f>D101</f>
        <v>0</v>
      </c>
      <c r="E96" s="7">
        <f t="shared" si="2"/>
        <v>51554.1</v>
      </c>
    </row>
    <row r="97" spans="1:5" ht="63.75" hidden="1">
      <c r="A97" s="10" t="s">
        <v>192</v>
      </c>
      <c r="B97" s="14" t="s">
        <v>394</v>
      </c>
      <c r="C97" s="7">
        <v>51552.5</v>
      </c>
      <c r="D97" s="7">
        <v>0</v>
      </c>
      <c r="E97" s="7">
        <f t="shared" si="2"/>
        <v>51552.5</v>
      </c>
    </row>
    <row r="98" spans="1:5" ht="63.75" hidden="1">
      <c r="A98" s="10" t="s">
        <v>422</v>
      </c>
      <c r="B98" s="14" t="s">
        <v>421</v>
      </c>
      <c r="C98" s="7">
        <v>0</v>
      </c>
      <c r="D98" s="7">
        <v>0</v>
      </c>
      <c r="E98" s="7">
        <f t="shared" si="2"/>
        <v>0</v>
      </c>
    </row>
    <row r="99" spans="1:5" ht="54.75" customHeight="1" hidden="1">
      <c r="A99" s="10" t="s">
        <v>193</v>
      </c>
      <c r="B99" s="14" t="s">
        <v>5</v>
      </c>
      <c r="C99" s="7">
        <v>51552.5</v>
      </c>
      <c r="D99" s="7"/>
      <c r="E99" s="7">
        <f t="shared" si="2"/>
        <v>51552.5</v>
      </c>
    </row>
    <row r="100" spans="1:5" ht="63.75" hidden="1">
      <c r="A100" s="10" t="s">
        <v>194</v>
      </c>
      <c r="B100" s="14" t="s">
        <v>395</v>
      </c>
      <c r="C100" s="7">
        <v>1.6</v>
      </c>
      <c r="D100" s="7">
        <f>D101</f>
        <v>0</v>
      </c>
      <c r="E100" s="7">
        <f t="shared" si="2"/>
        <v>1.6</v>
      </c>
    </row>
    <row r="101" spans="1:5" ht="53.25" customHeight="1" hidden="1">
      <c r="A101" s="10" t="s">
        <v>195</v>
      </c>
      <c r="B101" s="14" t="s">
        <v>71</v>
      </c>
      <c r="C101" s="7">
        <v>1.6</v>
      </c>
      <c r="D101" s="7"/>
      <c r="E101" s="7">
        <f t="shared" si="2"/>
        <v>1.6</v>
      </c>
    </row>
    <row r="102" spans="1:5" ht="27.75" customHeight="1" hidden="1">
      <c r="A102" s="10" t="s">
        <v>196</v>
      </c>
      <c r="B102" s="14" t="s">
        <v>57</v>
      </c>
      <c r="C102" s="7">
        <v>7700</v>
      </c>
      <c r="D102" s="7">
        <v>0</v>
      </c>
      <c r="E102" s="7">
        <f t="shared" si="2"/>
        <v>7700</v>
      </c>
    </row>
    <row r="103" spans="1:5" ht="25.5" hidden="1">
      <c r="A103" s="10" t="s">
        <v>197</v>
      </c>
      <c r="B103" s="14" t="s">
        <v>198</v>
      </c>
      <c r="C103" s="7">
        <v>7700</v>
      </c>
      <c r="D103" s="7">
        <v>0</v>
      </c>
      <c r="E103" s="7">
        <f t="shared" si="2"/>
        <v>7700</v>
      </c>
    </row>
    <row r="104" spans="1:5" ht="38.25" hidden="1">
      <c r="A104" s="10" t="s">
        <v>199</v>
      </c>
      <c r="B104" s="14" t="s">
        <v>6</v>
      </c>
      <c r="C104" s="7">
        <v>7700</v>
      </c>
      <c r="D104" s="7"/>
      <c r="E104" s="7">
        <f t="shared" si="2"/>
        <v>7700</v>
      </c>
    </row>
    <row r="105" spans="1:5" ht="22.5" customHeight="1" hidden="1">
      <c r="A105" s="11" t="s">
        <v>118</v>
      </c>
      <c r="B105" s="14" t="s">
        <v>200</v>
      </c>
      <c r="C105" s="7">
        <v>12122.2</v>
      </c>
      <c r="D105" s="7">
        <v>0</v>
      </c>
      <c r="E105" s="7">
        <f t="shared" si="2"/>
        <v>12122.2</v>
      </c>
    </row>
    <row r="106" spans="1:5" ht="30.75" customHeight="1" hidden="1">
      <c r="A106" s="10" t="s">
        <v>119</v>
      </c>
      <c r="B106" s="14" t="s">
        <v>207</v>
      </c>
      <c r="C106" s="7">
        <v>12122.2</v>
      </c>
      <c r="D106" s="7">
        <v>0</v>
      </c>
      <c r="E106" s="7">
        <f aca="true" t="shared" si="3" ref="E106:E136">C106+D106</f>
        <v>12122.2</v>
      </c>
    </row>
    <row r="107" spans="1:5" ht="28.5" customHeight="1" hidden="1">
      <c r="A107" s="10" t="s">
        <v>208</v>
      </c>
      <c r="B107" s="22" t="s">
        <v>7</v>
      </c>
      <c r="C107" s="7">
        <v>12122.2</v>
      </c>
      <c r="D107" s="7"/>
      <c r="E107" s="7">
        <f t="shared" si="3"/>
        <v>12122.2</v>
      </c>
    </row>
    <row r="108" spans="1:5" ht="18.75" customHeight="1" hidden="1">
      <c r="A108" s="11" t="s">
        <v>150</v>
      </c>
      <c r="B108" s="14" t="s">
        <v>210</v>
      </c>
      <c r="C108" s="7">
        <v>8577.1</v>
      </c>
      <c r="D108" s="7">
        <f>D113+D130+D131+D137+D139+D141+D142+D144+D120</f>
        <v>0</v>
      </c>
      <c r="E108" s="7">
        <f t="shared" si="3"/>
        <v>8577.1</v>
      </c>
    </row>
    <row r="109" spans="1:5" s="8" customFormat="1" ht="17.25" customHeight="1" hidden="1">
      <c r="A109" s="11" t="s">
        <v>211</v>
      </c>
      <c r="B109" s="14" t="s">
        <v>212</v>
      </c>
      <c r="C109" s="7">
        <v>310</v>
      </c>
      <c r="D109" s="7">
        <v>0</v>
      </c>
      <c r="E109" s="7">
        <f t="shared" si="3"/>
        <v>310</v>
      </c>
    </row>
    <row r="110" spans="1:5" ht="40.5" customHeight="1" hidden="1">
      <c r="A110" s="11" t="s">
        <v>213</v>
      </c>
      <c r="B110" s="14" t="s">
        <v>0</v>
      </c>
      <c r="C110" s="7">
        <v>285</v>
      </c>
      <c r="D110" s="7"/>
      <c r="E110" s="7">
        <f t="shared" si="3"/>
        <v>285</v>
      </c>
    </row>
    <row r="111" spans="1:5" ht="41.25" customHeight="1" hidden="1">
      <c r="A111" s="11" t="s">
        <v>218</v>
      </c>
      <c r="B111" s="14" t="s">
        <v>219</v>
      </c>
      <c r="C111" s="7">
        <v>25</v>
      </c>
      <c r="D111" s="7"/>
      <c r="E111" s="7">
        <f t="shared" si="3"/>
        <v>25</v>
      </c>
    </row>
    <row r="112" spans="1:5" s="8" customFormat="1" ht="39.75" customHeight="1" hidden="1">
      <c r="A112" s="11" t="s">
        <v>220</v>
      </c>
      <c r="B112" s="14" t="s">
        <v>221</v>
      </c>
      <c r="C112" s="7">
        <v>510</v>
      </c>
      <c r="D112" s="7"/>
      <c r="E112" s="7">
        <f t="shared" si="3"/>
        <v>510</v>
      </c>
    </row>
    <row r="113" spans="1:5" s="8" customFormat="1" ht="39.75" customHeight="1" hidden="1">
      <c r="A113" s="11" t="s">
        <v>222</v>
      </c>
      <c r="B113" s="14" t="s">
        <v>223</v>
      </c>
      <c r="C113" s="7">
        <v>148.6</v>
      </c>
      <c r="D113" s="7">
        <f>D114</f>
        <v>0</v>
      </c>
      <c r="E113" s="7">
        <f t="shared" si="3"/>
        <v>148.6</v>
      </c>
    </row>
    <row r="114" spans="1:5" s="9" customFormat="1" ht="38.25" hidden="1">
      <c r="A114" s="11" t="s">
        <v>460</v>
      </c>
      <c r="B114" s="14" t="s">
        <v>232</v>
      </c>
      <c r="C114" s="7">
        <v>148.6</v>
      </c>
      <c r="D114" s="7"/>
      <c r="E114" s="7">
        <f t="shared" si="3"/>
        <v>148.6</v>
      </c>
    </row>
    <row r="115" spans="1:5" s="9" customFormat="1" ht="28.5" customHeight="1" hidden="1">
      <c r="A115" s="11" t="s">
        <v>231</v>
      </c>
      <c r="B115" s="14" t="s">
        <v>232</v>
      </c>
      <c r="C115" s="7">
        <v>0</v>
      </c>
      <c r="D115" s="7">
        <v>0</v>
      </c>
      <c r="E115" s="7">
        <f t="shared" si="3"/>
        <v>0</v>
      </c>
    </row>
    <row r="116" spans="1:5" s="8" customFormat="1" ht="28.5" customHeight="1" hidden="1">
      <c r="A116" s="11" t="s">
        <v>224</v>
      </c>
      <c r="B116" s="14" t="s">
        <v>238</v>
      </c>
      <c r="C116" s="7">
        <v>0</v>
      </c>
      <c r="D116" s="7">
        <v>0</v>
      </c>
      <c r="E116" s="7">
        <f t="shared" si="3"/>
        <v>0</v>
      </c>
    </row>
    <row r="117" spans="1:5" ht="38.25" hidden="1">
      <c r="A117" s="11" t="s">
        <v>239</v>
      </c>
      <c r="B117" s="14" t="s">
        <v>240</v>
      </c>
      <c r="C117" s="7">
        <v>0</v>
      </c>
      <c r="D117" s="7">
        <v>0</v>
      </c>
      <c r="E117" s="7">
        <f t="shared" si="3"/>
        <v>0</v>
      </c>
    </row>
    <row r="118" spans="1:5" ht="12.75" hidden="1">
      <c r="A118" s="11" t="s">
        <v>241</v>
      </c>
      <c r="B118" s="14" t="s">
        <v>242</v>
      </c>
      <c r="C118" s="7">
        <v>0</v>
      </c>
      <c r="D118" s="7">
        <v>0</v>
      </c>
      <c r="E118" s="7">
        <f t="shared" si="3"/>
        <v>0</v>
      </c>
    </row>
    <row r="119" spans="1:5" ht="38.25" hidden="1">
      <c r="A119" s="11" t="s">
        <v>243</v>
      </c>
      <c r="B119" s="14" t="s">
        <v>244</v>
      </c>
      <c r="C119" s="7">
        <v>0</v>
      </c>
      <c r="D119" s="7"/>
      <c r="E119" s="7">
        <f t="shared" si="3"/>
        <v>0</v>
      </c>
    </row>
    <row r="120" spans="1:5" ht="64.5" customHeight="1" hidden="1">
      <c r="A120" s="11" t="s">
        <v>424</v>
      </c>
      <c r="B120" s="14" t="s">
        <v>36</v>
      </c>
      <c r="C120" s="7">
        <v>202.1</v>
      </c>
      <c r="D120" s="7">
        <f>D122</f>
        <v>0</v>
      </c>
      <c r="E120" s="7">
        <f t="shared" si="3"/>
        <v>202.1</v>
      </c>
    </row>
    <row r="121" spans="1:5" ht="25.5" hidden="1">
      <c r="A121" s="11" t="s">
        <v>245</v>
      </c>
      <c r="B121" s="14" t="s">
        <v>440</v>
      </c>
      <c r="C121" s="7">
        <v>0</v>
      </c>
      <c r="D121" s="7"/>
      <c r="E121" s="7">
        <f t="shared" si="3"/>
        <v>0</v>
      </c>
    </row>
    <row r="122" spans="1:5" s="8" customFormat="1" ht="25.5" hidden="1">
      <c r="A122" s="11" t="s">
        <v>441</v>
      </c>
      <c r="B122" s="14" t="s">
        <v>442</v>
      </c>
      <c r="C122" s="7">
        <v>4</v>
      </c>
      <c r="D122" s="7"/>
      <c r="E122" s="7">
        <f t="shared" si="3"/>
        <v>4</v>
      </c>
    </row>
    <row r="123" spans="1:5" ht="25.5" hidden="1">
      <c r="A123" s="11" t="s">
        <v>443</v>
      </c>
      <c r="B123" s="14" t="s">
        <v>8</v>
      </c>
      <c r="C123" s="7">
        <v>0</v>
      </c>
      <c r="D123" s="7">
        <v>0</v>
      </c>
      <c r="E123" s="7">
        <f t="shared" si="3"/>
        <v>0</v>
      </c>
    </row>
    <row r="124" spans="1:5" ht="16.5" customHeight="1" hidden="1">
      <c r="A124" s="11" t="s">
        <v>444</v>
      </c>
      <c r="B124" s="14" t="s">
        <v>9</v>
      </c>
      <c r="C124" s="7">
        <v>198.1</v>
      </c>
      <c r="D124" s="7"/>
      <c r="E124" s="7">
        <f t="shared" si="3"/>
        <v>198.1</v>
      </c>
    </row>
    <row r="125" spans="1:5" ht="25.5" hidden="1">
      <c r="A125" s="11" t="s">
        <v>445</v>
      </c>
      <c r="B125" s="14" t="s">
        <v>449</v>
      </c>
      <c r="C125" s="7">
        <v>0</v>
      </c>
      <c r="D125" s="7">
        <v>0</v>
      </c>
      <c r="E125" s="7">
        <f t="shared" si="3"/>
        <v>0</v>
      </c>
    </row>
    <row r="126" spans="1:5" ht="38.25" hidden="1">
      <c r="A126" s="11" t="s">
        <v>450</v>
      </c>
      <c r="B126" s="14" t="s">
        <v>451</v>
      </c>
      <c r="C126" s="7">
        <v>0</v>
      </c>
      <c r="D126" s="7"/>
      <c r="E126" s="7">
        <f t="shared" si="3"/>
        <v>0</v>
      </c>
    </row>
    <row r="127" spans="1:5" ht="25.5" hidden="1">
      <c r="A127" s="11" t="s">
        <v>452</v>
      </c>
      <c r="B127" s="14" t="s">
        <v>453</v>
      </c>
      <c r="C127" s="7">
        <v>0</v>
      </c>
      <c r="D127" s="7">
        <v>0</v>
      </c>
      <c r="E127" s="7">
        <f t="shared" si="3"/>
        <v>0</v>
      </c>
    </row>
    <row r="128" spans="1:5" ht="26.25" customHeight="1" hidden="1">
      <c r="A128" s="11" t="s">
        <v>454</v>
      </c>
      <c r="B128" s="14" t="s">
        <v>455</v>
      </c>
      <c r="C128" s="7">
        <v>0</v>
      </c>
      <c r="D128" s="7"/>
      <c r="E128" s="7">
        <f t="shared" si="3"/>
        <v>0</v>
      </c>
    </row>
    <row r="129" spans="1:5" ht="25.5" hidden="1">
      <c r="A129" s="11" t="s">
        <v>456</v>
      </c>
      <c r="B129" s="14" t="s">
        <v>458</v>
      </c>
      <c r="C129" s="7">
        <v>0</v>
      </c>
      <c r="D129" s="7"/>
      <c r="E129" s="7">
        <f t="shared" si="3"/>
        <v>0</v>
      </c>
    </row>
    <row r="130" spans="1:5" ht="38.25" hidden="1">
      <c r="A130" s="11" t="s">
        <v>459</v>
      </c>
      <c r="B130" s="14" t="s">
        <v>461</v>
      </c>
      <c r="C130" s="7">
        <v>155</v>
      </c>
      <c r="D130" s="7"/>
      <c r="E130" s="7">
        <f t="shared" si="3"/>
        <v>155</v>
      </c>
    </row>
    <row r="131" spans="1:5" ht="27" customHeight="1" hidden="1">
      <c r="A131" s="11" t="s">
        <v>462</v>
      </c>
      <c r="B131" s="14" t="s">
        <v>463</v>
      </c>
      <c r="C131" s="7">
        <v>265.3</v>
      </c>
      <c r="D131" s="7"/>
      <c r="E131" s="7">
        <f t="shared" si="3"/>
        <v>265.3</v>
      </c>
    </row>
    <row r="132" spans="1:5" s="9" customFormat="1" ht="30.75" customHeight="1" hidden="1">
      <c r="A132" s="11" t="s">
        <v>464</v>
      </c>
      <c r="B132" s="14" t="s">
        <v>465</v>
      </c>
      <c r="C132" s="7">
        <v>0</v>
      </c>
      <c r="D132" s="7">
        <v>0</v>
      </c>
      <c r="E132" s="7">
        <f t="shared" si="3"/>
        <v>0</v>
      </c>
    </row>
    <row r="133" spans="1:5" s="9" customFormat="1" ht="38.25" hidden="1">
      <c r="A133" s="11" t="s">
        <v>466</v>
      </c>
      <c r="B133" s="14" t="s">
        <v>467</v>
      </c>
      <c r="C133" s="7">
        <v>0</v>
      </c>
      <c r="D133" s="7"/>
      <c r="E133" s="7">
        <f t="shared" si="3"/>
        <v>0</v>
      </c>
    </row>
    <row r="134" spans="1:5" s="9" customFormat="1" ht="27.75" customHeight="1" hidden="1">
      <c r="A134" s="11" t="s">
        <v>468</v>
      </c>
      <c r="B134" s="14" t="s">
        <v>469</v>
      </c>
      <c r="C134" s="7">
        <v>265.3</v>
      </c>
      <c r="D134" s="7"/>
      <c r="E134" s="7">
        <f t="shared" si="3"/>
        <v>265.3</v>
      </c>
    </row>
    <row r="135" spans="1:5" ht="48" customHeight="1" hidden="1">
      <c r="A135" s="11" t="s">
        <v>151</v>
      </c>
      <c r="B135" s="14" t="s">
        <v>408</v>
      </c>
      <c r="C135" s="7">
        <v>1367.3</v>
      </c>
      <c r="D135" s="7">
        <f>D136</f>
        <v>0</v>
      </c>
      <c r="E135" s="7">
        <f t="shared" si="3"/>
        <v>1367.3</v>
      </c>
    </row>
    <row r="136" spans="1:5" ht="42" customHeight="1" hidden="1">
      <c r="A136" s="11" t="s">
        <v>471</v>
      </c>
      <c r="B136" s="14" t="s">
        <v>407</v>
      </c>
      <c r="C136" s="7">
        <v>1367.3</v>
      </c>
      <c r="D136" s="7">
        <v>0</v>
      </c>
      <c r="E136" s="7">
        <f t="shared" si="3"/>
        <v>1367.3</v>
      </c>
    </row>
    <row r="137" spans="1:5" ht="21.75" customHeight="1" hidden="1">
      <c r="A137" s="11" t="s">
        <v>160</v>
      </c>
      <c r="B137" s="14" t="s">
        <v>159</v>
      </c>
      <c r="C137" s="7">
        <v>0.8</v>
      </c>
      <c r="D137" s="7">
        <f>D138</f>
        <v>0</v>
      </c>
      <c r="E137" s="7">
        <f>E138</f>
        <v>0.8</v>
      </c>
    </row>
    <row r="138" spans="1:5" ht="28.5" customHeight="1" hidden="1">
      <c r="A138" s="11" t="s">
        <v>158</v>
      </c>
      <c r="B138" s="14" t="s">
        <v>161</v>
      </c>
      <c r="C138" s="7">
        <v>0.8</v>
      </c>
      <c r="D138" s="7"/>
      <c r="E138" s="7">
        <f aca="true" t="shared" si="4" ref="E138:E169">C138+D138</f>
        <v>0.8</v>
      </c>
    </row>
    <row r="139" spans="1:5" s="8" customFormat="1" ht="54" customHeight="1" hidden="1">
      <c r="A139" s="11" t="s">
        <v>246</v>
      </c>
      <c r="B139" s="14" t="s">
        <v>10</v>
      </c>
      <c r="C139" s="7">
        <v>394.8</v>
      </c>
      <c r="D139" s="7"/>
      <c r="E139" s="7">
        <f t="shared" si="4"/>
        <v>394.8</v>
      </c>
    </row>
    <row r="140" spans="1:5" s="8" customFormat="1" ht="30.75" customHeight="1" hidden="1">
      <c r="A140" s="11" t="s">
        <v>237</v>
      </c>
      <c r="B140" s="14" t="s">
        <v>236</v>
      </c>
      <c r="C140" s="7">
        <v>1123.5</v>
      </c>
      <c r="D140" s="7"/>
      <c r="E140" s="7">
        <f t="shared" si="4"/>
        <v>1123.5</v>
      </c>
    </row>
    <row r="141" spans="1:5" s="8" customFormat="1" ht="54" customHeight="1" hidden="1">
      <c r="A141" s="11" t="s">
        <v>413</v>
      </c>
      <c r="B141" s="14" t="s">
        <v>414</v>
      </c>
      <c r="C141" s="7">
        <v>41.1</v>
      </c>
      <c r="D141" s="7"/>
      <c r="E141" s="7">
        <f t="shared" si="4"/>
        <v>41.1</v>
      </c>
    </row>
    <row r="142" spans="1:5" s="8" customFormat="1" ht="32.25" customHeight="1" hidden="1">
      <c r="A142" s="11" t="s">
        <v>152</v>
      </c>
      <c r="B142" s="14" t="s">
        <v>389</v>
      </c>
      <c r="C142" s="7">
        <v>645</v>
      </c>
      <c r="D142" s="7"/>
      <c r="E142" s="7">
        <f t="shared" si="4"/>
        <v>645</v>
      </c>
    </row>
    <row r="143" spans="1:5" s="8" customFormat="1" ht="37.5" customHeight="1" hidden="1">
      <c r="A143" s="11" t="s">
        <v>390</v>
      </c>
      <c r="B143" s="14" t="s">
        <v>391</v>
      </c>
      <c r="C143" s="7">
        <v>880.6</v>
      </c>
      <c r="D143" s="7">
        <v>0</v>
      </c>
      <c r="E143" s="7">
        <f t="shared" si="4"/>
        <v>880.6</v>
      </c>
    </row>
    <row r="144" spans="1:5" ht="30" customHeight="1" hidden="1">
      <c r="A144" s="11" t="s">
        <v>153</v>
      </c>
      <c r="B144" s="14" t="s">
        <v>248</v>
      </c>
      <c r="C144" s="7">
        <v>3413.6</v>
      </c>
      <c r="D144" s="7"/>
      <c r="E144" s="7">
        <f t="shared" si="4"/>
        <v>3413.6</v>
      </c>
    </row>
    <row r="145" spans="1:5" ht="25.5" hidden="1">
      <c r="A145" s="11" t="s">
        <v>249</v>
      </c>
      <c r="B145" s="14" t="s">
        <v>11</v>
      </c>
      <c r="C145" s="7">
        <v>2588.7</v>
      </c>
      <c r="D145" s="7"/>
      <c r="E145" s="7">
        <f t="shared" si="4"/>
        <v>2588.7</v>
      </c>
    </row>
    <row r="146" spans="1:5" ht="15" customHeight="1" hidden="1">
      <c r="A146" s="11" t="s">
        <v>250</v>
      </c>
      <c r="B146" s="12" t="s">
        <v>251</v>
      </c>
      <c r="C146" s="7">
        <v>465.6</v>
      </c>
      <c r="D146" s="7">
        <f>D147+D149</f>
        <v>0</v>
      </c>
      <c r="E146" s="7">
        <f t="shared" si="4"/>
        <v>465.6</v>
      </c>
    </row>
    <row r="147" spans="1:5" ht="16.5" customHeight="1" hidden="1">
      <c r="A147" s="11" t="s">
        <v>252</v>
      </c>
      <c r="B147" s="12" t="s">
        <v>253</v>
      </c>
      <c r="C147" s="7">
        <v>0</v>
      </c>
      <c r="D147" s="7">
        <f>D148</f>
        <v>0</v>
      </c>
      <c r="E147" s="7">
        <f t="shared" si="4"/>
        <v>0</v>
      </c>
    </row>
    <row r="148" spans="1:5" ht="25.5" hidden="1">
      <c r="A148" s="11" t="s">
        <v>254</v>
      </c>
      <c r="B148" s="12" t="s">
        <v>12</v>
      </c>
      <c r="C148" s="7">
        <v>0</v>
      </c>
      <c r="D148" s="7">
        <v>0</v>
      </c>
      <c r="E148" s="7">
        <f t="shared" si="4"/>
        <v>0</v>
      </c>
    </row>
    <row r="149" spans="1:5" ht="14.25" customHeight="1" hidden="1">
      <c r="A149" s="11" t="s">
        <v>255</v>
      </c>
      <c r="B149" s="12" t="s">
        <v>256</v>
      </c>
      <c r="C149" s="7">
        <v>465.6</v>
      </c>
      <c r="D149" s="7">
        <f>D150</f>
        <v>0</v>
      </c>
      <c r="E149" s="7">
        <f t="shared" si="4"/>
        <v>465.6</v>
      </c>
    </row>
    <row r="150" spans="1:5" ht="12.75" hidden="1">
      <c r="A150" s="11" t="s">
        <v>257</v>
      </c>
      <c r="B150" s="12" t="s">
        <v>258</v>
      </c>
      <c r="C150" s="7">
        <v>465.6</v>
      </c>
      <c r="D150" s="7"/>
      <c r="E150" s="7">
        <f t="shared" si="4"/>
        <v>465.6</v>
      </c>
    </row>
    <row r="151" spans="1:5" ht="22.5" customHeight="1" hidden="1">
      <c r="A151" s="11" t="s">
        <v>128</v>
      </c>
      <c r="B151" s="14" t="s">
        <v>259</v>
      </c>
      <c r="C151" s="7">
        <v>3934344.1</v>
      </c>
      <c r="D151" s="7">
        <f>D152+D236+D245+D240</f>
        <v>0</v>
      </c>
      <c r="E151" s="7">
        <f t="shared" si="4"/>
        <v>3934344.1</v>
      </c>
    </row>
    <row r="152" spans="1:5" ht="31.5" customHeight="1" hidden="1">
      <c r="A152" s="24" t="s">
        <v>127</v>
      </c>
      <c r="B152" s="12" t="s">
        <v>260</v>
      </c>
      <c r="C152" s="7">
        <v>4103824.4</v>
      </c>
      <c r="D152" s="7">
        <f>D153+D159+D183+D222</f>
        <v>0</v>
      </c>
      <c r="E152" s="7">
        <f t="shared" si="4"/>
        <v>4103824.4</v>
      </c>
    </row>
    <row r="153" spans="1:5" ht="16.5" customHeight="1" hidden="1">
      <c r="A153" s="10" t="s">
        <v>261</v>
      </c>
      <c r="B153" s="14" t="s">
        <v>262</v>
      </c>
      <c r="C153" s="7">
        <v>39880.2</v>
      </c>
      <c r="D153" s="7">
        <f>D154+D157</f>
        <v>0</v>
      </c>
      <c r="E153" s="7">
        <f t="shared" si="4"/>
        <v>39880.2</v>
      </c>
    </row>
    <row r="154" spans="1:5" ht="15.75" customHeight="1" hidden="1">
      <c r="A154" s="11" t="s">
        <v>263</v>
      </c>
      <c r="B154" s="12" t="s">
        <v>264</v>
      </c>
      <c r="C154" s="7">
        <v>39880.2</v>
      </c>
      <c r="D154" s="7">
        <f>D155</f>
        <v>0</v>
      </c>
      <c r="E154" s="7">
        <f t="shared" si="4"/>
        <v>39880.2</v>
      </c>
    </row>
    <row r="155" spans="1:5" ht="25.5" hidden="1">
      <c r="A155" s="11" t="s">
        <v>265</v>
      </c>
      <c r="B155" s="12" t="s">
        <v>266</v>
      </c>
      <c r="C155" s="7">
        <v>39880.2</v>
      </c>
      <c r="D155" s="7"/>
      <c r="E155" s="7">
        <f t="shared" si="4"/>
        <v>39880.2</v>
      </c>
    </row>
    <row r="156" spans="1:5" ht="25.5" hidden="1">
      <c r="A156" s="11" t="s">
        <v>267</v>
      </c>
      <c r="B156" s="12" t="s">
        <v>268</v>
      </c>
      <c r="C156" s="7">
        <v>0</v>
      </c>
      <c r="D156" s="7"/>
      <c r="E156" s="7">
        <f t="shared" si="4"/>
        <v>0</v>
      </c>
    </row>
    <row r="157" spans="1:5" ht="14.25" customHeight="1" hidden="1">
      <c r="A157" s="11" t="s">
        <v>205</v>
      </c>
      <c r="B157" s="12" t="s">
        <v>206</v>
      </c>
      <c r="C157" s="7">
        <v>0</v>
      </c>
      <c r="D157" s="7">
        <f>D158</f>
        <v>0</v>
      </c>
      <c r="E157" s="7">
        <f t="shared" si="4"/>
        <v>0</v>
      </c>
    </row>
    <row r="158" spans="1:5" ht="17.25" customHeight="1" hidden="1">
      <c r="A158" s="11" t="s">
        <v>204</v>
      </c>
      <c r="B158" s="12" t="s">
        <v>203</v>
      </c>
      <c r="C158" s="7">
        <v>0</v>
      </c>
      <c r="D158" s="7"/>
      <c r="E158" s="7">
        <f t="shared" si="4"/>
        <v>0</v>
      </c>
    </row>
    <row r="159" spans="1:5" ht="25.5" hidden="1">
      <c r="A159" s="10" t="s">
        <v>269</v>
      </c>
      <c r="B159" s="14" t="s">
        <v>270</v>
      </c>
      <c r="C159" s="7">
        <v>50403.3</v>
      </c>
      <c r="D159" s="7">
        <f>D160+D181+D166+D168+D173+D164+D177+D170</f>
        <v>0</v>
      </c>
      <c r="E159" s="7">
        <f t="shared" si="4"/>
        <v>50403.3</v>
      </c>
    </row>
    <row r="160" spans="1:5" ht="12.75" hidden="1">
      <c r="A160" s="10" t="s">
        <v>271</v>
      </c>
      <c r="B160" s="14" t="s">
        <v>272</v>
      </c>
      <c r="C160" s="7">
        <v>0</v>
      </c>
      <c r="D160" s="7">
        <f>D161</f>
        <v>0</v>
      </c>
      <c r="E160" s="7">
        <f t="shared" si="4"/>
        <v>0</v>
      </c>
    </row>
    <row r="161" spans="1:5" ht="25.5" hidden="1">
      <c r="A161" s="10" t="s">
        <v>273</v>
      </c>
      <c r="B161" s="14" t="s">
        <v>274</v>
      </c>
      <c r="C161" s="7">
        <v>0</v>
      </c>
      <c r="D161" s="7"/>
      <c r="E161" s="7">
        <f t="shared" si="4"/>
        <v>0</v>
      </c>
    </row>
    <row r="162" spans="1:5" ht="38.25" hidden="1">
      <c r="A162" s="10" t="s">
        <v>410</v>
      </c>
      <c r="B162" s="14" t="s">
        <v>412</v>
      </c>
      <c r="C162" s="7">
        <v>0</v>
      </c>
      <c r="D162" s="7">
        <f>D163</f>
        <v>0</v>
      </c>
      <c r="E162" s="7">
        <f t="shared" si="4"/>
        <v>0</v>
      </c>
    </row>
    <row r="163" spans="1:5" ht="38.25" hidden="1">
      <c r="A163" s="10" t="s">
        <v>411</v>
      </c>
      <c r="B163" s="14" t="s">
        <v>409</v>
      </c>
      <c r="C163" s="7">
        <v>0</v>
      </c>
      <c r="D163" s="7"/>
      <c r="E163" s="7">
        <f t="shared" si="4"/>
        <v>0</v>
      </c>
    </row>
    <row r="164" spans="1:5" ht="12.75" hidden="1">
      <c r="A164" s="10" t="s">
        <v>227</v>
      </c>
      <c r="B164" s="14" t="s">
        <v>225</v>
      </c>
      <c r="C164" s="7">
        <v>0</v>
      </c>
      <c r="D164" s="7">
        <f>D165</f>
        <v>0</v>
      </c>
      <c r="E164" s="7">
        <f t="shared" si="4"/>
        <v>0</v>
      </c>
    </row>
    <row r="165" spans="1:5" ht="18" customHeight="1" hidden="1">
      <c r="A165" s="10" t="s">
        <v>228</v>
      </c>
      <c r="B165" s="14" t="s">
        <v>226</v>
      </c>
      <c r="C165" s="7">
        <v>0</v>
      </c>
      <c r="D165" s="7"/>
      <c r="E165" s="7">
        <f t="shared" si="4"/>
        <v>0</v>
      </c>
    </row>
    <row r="166" spans="1:5" ht="51" hidden="1">
      <c r="A166" s="10" t="s">
        <v>275</v>
      </c>
      <c r="B166" s="14" t="s">
        <v>276</v>
      </c>
      <c r="C166" s="7">
        <v>28796.5</v>
      </c>
      <c r="D166" s="7">
        <f>D167</f>
        <v>0</v>
      </c>
      <c r="E166" s="7">
        <f t="shared" si="4"/>
        <v>28796.5</v>
      </c>
    </row>
    <row r="167" spans="1:5" ht="38.25" hidden="1">
      <c r="A167" s="10" t="s">
        <v>277</v>
      </c>
      <c r="B167" s="14" t="s">
        <v>278</v>
      </c>
      <c r="C167" s="7">
        <v>28796.5</v>
      </c>
      <c r="D167" s="7"/>
      <c r="E167" s="7">
        <f t="shared" si="4"/>
        <v>28796.5</v>
      </c>
    </row>
    <row r="168" spans="1:5" ht="38.25" hidden="1">
      <c r="A168" s="10" t="s">
        <v>279</v>
      </c>
      <c r="B168" s="14" t="s">
        <v>482</v>
      </c>
      <c r="C168" s="7">
        <v>0</v>
      </c>
      <c r="D168" s="7">
        <f>D169</f>
        <v>0</v>
      </c>
      <c r="E168" s="7">
        <f t="shared" si="4"/>
        <v>0</v>
      </c>
    </row>
    <row r="169" spans="1:5" ht="51" hidden="1">
      <c r="A169" s="10" t="s">
        <v>483</v>
      </c>
      <c r="B169" s="14" t="s">
        <v>484</v>
      </c>
      <c r="C169" s="7">
        <v>0</v>
      </c>
      <c r="D169" s="7"/>
      <c r="E169" s="7">
        <f t="shared" si="4"/>
        <v>0</v>
      </c>
    </row>
    <row r="170" spans="1:5" ht="55.5" customHeight="1" hidden="1">
      <c r="A170" s="10" t="s">
        <v>428</v>
      </c>
      <c r="B170" s="14" t="s">
        <v>214</v>
      </c>
      <c r="C170" s="7">
        <v>0</v>
      </c>
      <c r="D170" s="7">
        <f>D171</f>
        <v>0</v>
      </c>
      <c r="E170" s="7">
        <f aca="true" t="shared" si="5" ref="E170:E201">C170+D170</f>
        <v>0</v>
      </c>
    </row>
    <row r="171" spans="1:5" ht="53.25" customHeight="1" hidden="1">
      <c r="A171" s="10" t="s">
        <v>429</v>
      </c>
      <c r="B171" s="14" t="s">
        <v>215</v>
      </c>
      <c r="C171" s="7">
        <v>0</v>
      </c>
      <c r="D171" s="7">
        <f>D172</f>
        <v>0</v>
      </c>
      <c r="E171" s="7">
        <f t="shared" si="5"/>
        <v>0</v>
      </c>
    </row>
    <row r="172" spans="1:5" ht="41.25" customHeight="1" hidden="1">
      <c r="A172" s="10" t="s">
        <v>430</v>
      </c>
      <c r="B172" s="14" t="s">
        <v>216</v>
      </c>
      <c r="C172" s="7">
        <v>0</v>
      </c>
      <c r="D172" s="7"/>
      <c r="E172" s="7">
        <f t="shared" si="5"/>
        <v>0</v>
      </c>
    </row>
    <row r="173" spans="1:5" ht="51" hidden="1">
      <c r="A173" s="10" t="s">
        <v>485</v>
      </c>
      <c r="B173" s="14" t="s">
        <v>486</v>
      </c>
      <c r="C173" s="7">
        <v>0</v>
      </c>
      <c r="D173" s="7">
        <f>D174+D176</f>
        <v>0</v>
      </c>
      <c r="E173" s="7">
        <f t="shared" si="5"/>
        <v>0</v>
      </c>
    </row>
    <row r="174" spans="1:5" ht="38.25" hidden="1">
      <c r="A174" s="10" t="s">
        <v>487</v>
      </c>
      <c r="B174" s="14" t="s">
        <v>488</v>
      </c>
      <c r="C174" s="7">
        <v>0</v>
      </c>
      <c r="D174" s="7">
        <f>D175</f>
        <v>0</v>
      </c>
      <c r="E174" s="7">
        <f t="shared" si="5"/>
        <v>0</v>
      </c>
    </row>
    <row r="175" spans="1:5" ht="38.25" hidden="1">
      <c r="A175" s="10" t="s">
        <v>489</v>
      </c>
      <c r="B175" s="14" t="s">
        <v>13</v>
      </c>
      <c r="C175" s="7">
        <v>0</v>
      </c>
      <c r="D175" s="7"/>
      <c r="E175" s="7">
        <f t="shared" si="5"/>
        <v>0</v>
      </c>
    </row>
    <row r="176" spans="1:5" ht="38.25" hidden="1">
      <c r="A176" s="10" t="s">
        <v>457</v>
      </c>
      <c r="B176" s="14" t="s">
        <v>73</v>
      </c>
      <c r="C176" s="7">
        <v>0</v>
      </c>
      <c r="D176" s="7"/>
      <c r="E176" s="7">
        <f t="shared" si="5"/>
        <v>0</v>
      </c>
    </row>
    <row r="177" spans="1:5" ht="51" hidden="1">
      <c r="A177" s="10" t="s">
        <v>234</v>
      </c>
      <c r="B177" s="14" t="s">
        <v>233</v>
      </c>
      <c r="C177" s="7">
        <v>0</v>
      </c>
      <c r="D177" s="7">
        <f>D178</f>
        <v>0</v>
      </c>
      <c r="E177" s="7">
        <f t="shared" si="5"/>
        <v>0</v>
      </c>
    </row>
    <row r="178" spans="1:5" ht="51" hidden="1">
      <c r="A178" s="10" t="s">
        <v>235</v>
      </c>
      <c r="B178" s="14" t="s">
        <v>367</v>
      </c>
      <c r="C178" s="7">
        <v>0</v>
      </c>
      <c r="D178" s="7"/>
      <c r="E178" s="7">
        <f t="shared" si="5"/>
        <v>0</v>
      </c>
    </row>
    <row r="179" spans="1:5" s="9" customFormat="1" ht="25.5" hidden="1">
      <c r="A179" s="10" t="s">
        <v>286</v>
      </c>
      <c r="B179" s="14" t="s">
        <v>287</v>
      </c>
      <c r="C179" s="7">
        <v>0</v>
      </c>
      <c r="D179" s="7">
        <f>D180</f>
        <v>0</v>
      </c>
      <c r="E179" s="7">
        <f t="shared" si="5"/>
        <v>0</v>
      </c>
    </row>
    <row r="180" spans="1:5" ht="25.5" hidden="1">
      <c r="A180" s="10" t="s">
        <v>285</v>
      </c>
      <c r="B180" s="14" t="s">
        <v>284</v>
      </c>
      <c r="C180" s="7">
        <v>0</v>
      </c>
      <c r="D180" s="7"/>
      <c r="E180" s="7">
        <f t="shared" si="5"/>
        <v>0</v>
      </c>
    </row>
    <row r="181" spans="1:5" ht="12.75" hidden="1">
      <c r="A181" s="10" t="s">
        <v>490</v>
      </c>
      <c r="B181" s="12" t="s">
        <v>491</v>
      </c>
      <c r="C181" s="7">
        <v>21606.8</v>
      </c>
      <c r="D181" s="7">
        <f>D182</f>
        <v>0</v>
      </c>
      <c r="E181" s="7">
        <f t="shared" si="5"/>
        <v>21606.8</v>
      </c>
    </row>
    <row r="182" spans="1:5" ht="15" customHeight="1" hidden="1">
      <c r="A182" s="10" t="s">
        <v>492</v>
      </c>
      <c r="B182" s="12" t="s">
        <v>14</v>
      </c>
      <c r="C182" s="7">
        <v>21606.8</v>
      </c>
      <c r="D182" s="7"/>
      <c r="E182" s="7">
        <f t="shared" si="5"/>
        <v>21606.8</v>
      </c>
    </row>
    <row r="183" spans="1:5" ht="25.5" customHeight="1" hidden="1">
      <c r="A183" s="10" t="s">
        <v>493</v>
      </c>
      <c r="B183" s="12" t="s">
        <v>494</v>
      </c>
      <c r="C183" s="7">
        <v>1413540.8999999997</v>
      </c>
      <c r="D183" s="7">
        <f>D186+D188+D190+D192+D194+D198+D200+D202+D204+D206+D220+D208+D210+D212+D196+D214+D216+D218</f>
        <v>0</v>
      </c>
      <c r="E183" s="7">
        <f t="shared" si="5"/>
        <v>1413540.8999999997</v>
      </c>
    </row>
    <row r="184" spans="1:5" ht="27" customHeight="1" hidden="1">
      <c r="A184" s="10" t="s">
        <v>280</v>
      </c>
      <c r="B184" s="12" t="s">
        <v>281</v>
      </c>
      <c r="C184" s="7">
        <v>0</v>
      </c>
      <c r="D184" s="7"/>
      <c r="E184" s="7">
        <f t="shared" si="5"/>
        <v>0</v>
      </c>
    </row>
    <row r="185" spans="1:5" ht="18" customHeight="1" hidden="1">
      <c r="A185" s="10" t="s">
        <v>282</v>
      </c>
      <c r="B185" s="12" t="s">
        <v>472</v>
      </c>
      <c r="C185" s="7">
        <v>0</v>
      </c>
      <c r="D185" s="7"/>
      <c r="E185" s="7">
        <f t="shared" si="5"/>
        <v>0</v>
      </c>
    </row>
    <row r="186" spans="1:5" ht="18" customHeight="1" hidden="1">
      <c r="A186" s="10" t="s">
        <v>473</v>
      </c>
      <c r="B186" s="12" t="s">
        <v>474</v>
      </c>
      <c r="C186" s="7">
        <v>4960.4</v>
      </c>
      <c r="D186" s="7">
        <f>D187</f>
        <v>0</v>
      </c>
      <c r="E186" s="7">
        <f t="shared" si="5"/>
        <v>4960.4</v>
      </c>
    </row>
    <row r="187" spans="1:5" ht="25.5" hidden="1">
      <c r="A187" s="10" t="s">
        <v>475</v>
      </c>
      <c r="B187" s="12" t="s">
        <v>15</v>
      </c>
      <c r="C187" s="7">
        <v>4960.4</v>
      </c>
      <c r="D187" s="7"/>
      <c r="E187" s="7">
        <f t="shared" si="5"/>
        <v>4960.4</v>
      </c>
    </row>
    <row r="188" spans="1:5" ht="38.25" hidden="1">
      <c r="A188" s="10" t="s">
        <v>476</v>
      </c>
      <c r="B188" s="12" t="s">
        <v>477</v>
      </c>
      <c r="C188" s="7">
        <v>12.8</v>
      </c>
      <c r="D188" s="7">
        <f>D189</f>
        <v>0</v>
      </c>
      <c r="E188" s="7">
        <f t="shared" si="5"/>
        <v>12.8</v>
      </c>
    </row>
    <row r="189" spans="1:5" ht="38.25" hidden="1">
      <c r="A189" s="10" t="s">
        <v>478</v>
      </c>
      <c r="B189" s="12" t="s">
        <v>479</v>
      </c>
      <c r="C189" s="7">
        <v>12.8</v>
      </c>
      <c r="D189" s="7">
        <v>0</v>
      </c>
      <c r="E189" s="7">
        <f t="shared" si="5"/>
        <v>12.8</v>
      </c>
    </row>
    <row r="190" spans="1:5" ht="38.25" hidden="1">
      <c r="A190" s="10" t="s">
        <v>480</v>
      </c>
      <c r="B190" s="12" t="s">
        <v>481</v>
      </c>
      <c r="C190" s="7">
        <v>0</v>
      </c>
      <c r="D190" s="7">
        <f>D191</f>
        <v>0</v>
      </c>
      <c r="E190" s="7">
        <f t="shared" si="5"/>
        <v>0</v>
      </c>
    </row>
    <row r="191" spans="1:5" ht="26.25" customHeight="1" hidden="1">
      <c r="A191" s="10" t="s">
        <v>283</v>
      </c>
      <c r="B191" s="12" t="s">
        <v>288</v>
      </c>
      <c r="C191" s="7">
        <v>0</v>
      </c>
      <c r="D191" s="7"/>
      <c r="E191" s="7">
        <f t="shared" si="5"/>
        <v>0</v>
      </c>
    </row>
    <row r="192" spans="1:5" ht="25.5" hidden="1">
      <c r="A192" s="10" t="s">
        <v>289</v>
      </c>
      <c r="B192" s="12" t="s">
        <v>290</v>
      </c>
      <c r="C192" s="7">
        <v>20237.1</v>
      </c>
      <c r="D192" s="7">
        <f>D193</f>
        <v>0</v>
      </c>
      <c r="E192" s="7">
        <f t="shared" si="5"/>
        <v>20237.1</v>
      </c>
    </row>
    <row r="193" spans="1:5" ht="27" customHeight="1" hidden="1">
      <c r="A193" s="10" t="s">
        <v>291</v>
      </c>
      <c r="B193" s="12" t="s">
        <v>292</v>
      </c>
      <c r="C193" s="7">
        <v>20237.1</v>
      </c>
      <c r="D193" s="7"/>
      <c r="E193" s="7">
        <f t="shared" si="5"/>
        <v>20237.1</v>
      </c>
    </row>
    <row r="194" spans="1:5" ht="25.5" hidden="1">
      <c r="A194" s="10" t="s">
        <v>293</v>
      </c>
      <c r="B194" s="12" t="s">
        <v>294</v>
      </c>
      <c r="C194" s="7">
        <v>1319332.5999999999</v>
      </c>
      <c r="D194" s="7">
        <f>D195</f>
        <v>0</v>
      </c>
      <c r="E194" s="7">
        <f t="shared" si="5"/>
        <v>1319332.5999999999</v>
      </c>
    </row>
    <row r="195" spans="1:5" ht="25.5" hidden="1">
      <c r="A195" s="10" t="s">
        <v>295</v>
      </c>
      <c r="B195" s="14" t="s">
        <v>16</v>
      </c>
      <c r="C195" s="7">
        <v>1319332.5999999999</v>
      </c>
      <c r="D195" s="7"/>
      <c r="E195" s="7">
        <f t="shared" si="5"/>
        <v>1319332.5999999999</v>
      </c>
    </row>
    <row r="196" spans="1:5" ht="40.5" customHeight="1" hidden="1">
      <c r="A196" s="10" t="s">
        <v>296</v>
      </c>
      <c r="B196" s="14" t="s">
        <v>297</v>
      </c>
      <c r="C196" s="7">
        <v>0</v>
      </c>
      <c r="D196" s="7">
        <f>D197</f>
        <v>0</v>
      </c>
      <c r="E196" s="7">
        <f t="shared" si="5"/>
        <v>0</v>
      </c>
    </row>
    <row r="197" spans="1:5" ht="51" hidden="1">
      <c r="A197" s="10" t="s">
        <v>298</v>
      </c>
      <c r="B197" s="14" t="s">
        <v>299</v>
      </c>
      <c r="C197" s="7">
        <v>0</v>
      </c>
      <c r="D197" s="7">
        <v>0</v>
      </c>
      <c r="E197" s="7">
        <f t="shared" si="5"/>
        <v>0</v>
      </c>
    </row>
    <row r="198" spans="1:5" ht="40.5" customHeight="1" hidden="1">
      <c r="A198" s="10" t="s">
        <v>300</v>
      </c>
      <c r="B198" s="12" t="s">
        <v>301</v>
      </c>
      <c r="C198" s="7">
        <v>61989.2</v>
      </c>
      <c r="D198" s="7">
        <f>D199</f>
        <v>0</v>
      </c>
      <c r="E198" s="7">
        <f t="shared" si="5"/>
        <v>61989.2</v>
      </c>
    </row>
    <row r="199" spans="1:5" ht="39" customHeight="1" hidden="1">
      <c r="A199" s="10" t="s">
        <v>302</v>
      </c>
      <c r="B199" s="12" t="s">
        <v>303</v>
      </c>
      <c r="C199" s="7">
        <v>61989.2</v>
      </c>
      <c r="D199" s="7"/>
      <c r="E199" s="7">
        <f t="shared" si="5"/>
        <v>61989.2</v>
      </c>
    </row>
    <row r="200" spans="1:5" ht="127.5" hidden="1">
      <c r="A200" s="10" t="s">
        <v>304</v>
      </c>
      <c r="B200" s="12" t="s">
        <v>396</v>
      </c>
      <c r="C200" s="7">
        <v>0</v>
      </c>
      <c r="D200" s="7">
        <f>D201</f>
        <v>0</v>
      </c>
      <c r="E200" s="7">
        <f t="shared" si="5"/>
        <v>0</v>
      </c>
    </row>
    <row r="201" spans="1:5" ht="127.5" hidden="1">
      <c r="A201" s="10" t="s">
        <v>305</v>
      </c>
      <c r="B201" s="12" t="s">
        <v>397</v>
      </c>
      <c r="C201" s="7">
        <v>0</v>
      </c>
      <c r="D201" s="7">
        <v>0</v>
      </c>
      <c r="E201" s="7">
        <f t="shared" si="5"/>
        <v>0</v>
      </c>
    </row>
    <row r="202" spans="1:5" ht="25.5" hidden="1">
      <c r="A202" s="10" t="s">
        <v>306</v>
      </c>
      <c r="B202" s="12" t="s">
        <v>307</v>
      </c>
      <c r="C202" s="7">
        <v>0</v>
      </c>
      <c r="D202" s="7">
        <f>D203</f>
        <v>0</v>
      </c>
      <c r="E202" s="7">
        <f aca="true" t="shared" si="6" ref="E202:E233">C202+D202</f>
        <v>0</v>
      </c>
    </row>
    <row r="203" spans="1:5" ht="12.75" hidden="1">
      <c r="A203" s="10" t="s">
        <v>308</v>
      </c>
      <c r="B203" s="12" t="s">
        <v>17</v>
      </c>
      <c r="C203" s="7">
        <v>0</v>
      </c>
      <c r="D203" s="7">
        <v>0</v>
      </c>
      <c r="E203" s="7">
        <f t="shared" si="6"/>
        <v>0</v>
      </c>
    </row>
    <row r="204" spans="1:5" ht="76.5" hidden="1">
      <c r="A204" s="10" t="s">
        <v>309</v>
      </c>
      <c r="B204" s="12" t="s">
        <v>398</v>
      </c>
      <c r="C204" s="7">
        <v>0</v>
      </c>
      <c r="D204" s="7">
        <f>D205</f>
        <v>0</v>
      </c>
      <c r="E204" s="7">
        <f t="shared" si="6"/>
        <v>0</v>
      </c>
    </row>
    <row r="205" spans="1:5" ht="63.75" hidden="1">
      <c r="A205" s="10" t="s">
        <v>310</v>
      </c>
      <c r="B205" s="12" t="s">
        <v>399</v>
      </c>
      <c r="C205" s="7">
        <v>0</v>
      </c>
      <c r="D205" s="7"/>
      <c r="E205" s="7">
        <f t="shared" si="6"/>
        <v>0</v>
      </c>
    </row>
    <row r="206" spans="1:5" ht="51" hidden="1">
      <c r="A206" s="10" t="s">
        <v>311</v>
      </c>
      <c r="B206" s="12" t="s">
        <v>312</v>
      </c>
      <c r="C206" s="7">
        <v>0</v>
      </c>
      <c r="D206" s="7">
        <f>D207</f>
        <v>0</v>
      </c>
      <c r="E206" s="7">
        <f t="shared" si="6"/>
        <v>0</v>
      </c>
    </row>
    <row r="207" spans="1:5" ht="39" customHeight="1" hidden="1">
      <c r="A207" s="10" t="s">
        <v>313</v>
      </c>
      <c r="B207" s="12" t="s">
        <v>314</v>
      </c>
      <c r="C207" s="7">
        <v>0</v>
      </c>
      <c r="D207" s="7"/>
      <c r="E207" s="7">
        <f t="shared" si="6"/>
        <v>0</v>
      </c>
    </row>
    <row r="208" spans="1:5" ht="63.75" hidden="1">
      <c r="A208" s="10" t="s">
        <v>315</v>
      </c>
      <c r="B208" s="12" t="s">
        <v>415</v>
      </c>
      <c r="C208" s="7">
        <v>1285</v>
      </c>
      <c r="D208" s="7">
        <f>D209</f>
        <v>0</v>
      </c>
      <c r="E208" s="7">
        <f t="shared" si="6"/>
        <v>1285</v>
      </c>
    </row>
    <row r="209" spans="1:5" ht="53.25" customHeight="1" hidden="1">
      <c r="A209" s="10" t="s">
        <v>316</v>
      </c>
      <c r="B209" s="12" t="s">
        <v>18</v>
      </c>
      <c r="C209" s="7">
        <v>1285</v>
      </c>
      <c r="D209" s="7"/>
      <c r="E209" s="7">
        <f t="shared" si="6"/>
        <v>1285</v>
      </c>
    </row>
    <row r="210" spans="1:5" ht="41.25" customHeight="1" hidden="1">
      <c r="A210" s="10" t="s">
        <v>317</v>
      </c>
      <c r="B210" s="12" t="s">
        <v>330</v>
      </c>
      <c r="C210" s="7">
        <v>1285.1</v>
      </c>
      <c r="D210" s="7">
        <f>D211</f>
        <v>0</v>
      </c>
      <c r="E210" s="7">
        <f t="shared" si="6"/>
        <v>1285.1</v>
      </c>
    </row>
    <row r="211" spans="1:5" ht="40.5" customHeight="1" hidden="1">
      <c r="A211" s="10" t="s">
        <v>331</v>
      </c>
      <c r="B211" s="12" t="s">
        <v>416</v>
      </c>
      <c r="C211" s="7">
        <v>1285.1</v>
      </c>
      <c r="D211" s="7"/>
      <c r="E211" s="7">
        <f t="shared" si="6"/>
        <v>1285.1</v>
      </c>
    </row>
    <row r="212" spans="1:5" ht="38.25" hidden="1">
      <c r="A212" s="10" t="s">
        <v>332</v>
      </c>
      <c r="B212" s="12" t="s">
        <v>333</v>
      </c>
      <c r="C212" s="7">
        <v>0</v>
      </c>
      <c r="D212" s="7">
        <f>D213</f>
        <v>0</v>
      </c>
      <c r="E212" s="7">
        <f t="shared" si="6"/>
        <v>0</v>
      </c>
    </row>
    <row r="213" spans="1:5" ht="38.25" hidden="1">
      <c r="A213" s="10" t="s">
        <v>334</v>
      </c>
      <c r="B213" s="12" t="s">
        <v>335</v>
      </c>
      <c r="C213" s="7">
        <v>0</v>
      </c>
      <c r="D213" s="7">
        <v>0</v>
      </c>
      <c r="E213" s="7">
        <f t="shared" si="6"/>
        <v>0</v>
      </c>
    </row>
    <row r="214" spans="1:5" ht="25.5" hidden="1">
      <c r="A214" s="10" t="s">
        <v>431</v>
      </c>
      <c r="B214" s="12" t="s">
        <v>217</v>
      </c>
      <c r="C214" s="7">
        <v>0</v>
      </c>
      <c r="D214" s="7">
        <f>D215</f>
        <v>0</v>
      </c>
      <c r="E214" s="7">
        <f t="shared" si="6"/>
        <v>0</v>
      </c>
    </row>
    <row r="215" spans="1:5" ht="25.5" hidden="1">
      <c r="A215" s="10" t="s">
        <v>432</v>
      </c>
      <c r="B215" s="12" t="s">
        <v>19</v>
      </c>
      <c r="C215" s="7">
        <v>0</v>
      </c>
      <c r="D215" s="7"/>
      <c r="E215" s="7">
        <f t="shared" si="6"/>
        <v>0</v>
      </c>
    </row>
    <row r="216" spans="1:5" ht="51" hidden="1">
      <c r="A216" s="20" t="s">
        <v>495</v>
      </c>
      <c r="B216" s="13" t="s">
        <v>496</v>
      </c>
      <c r="C216" s="7">
        <v>0</v>
      </c>
      <c r="D216" s="7">
        <f>D217</f>
        <v>0</v>
      </c>
      <c r="E216" s="7">
        <f t="shared" si="6"/>
        <v>0</v>
      </c>
    </row>
    <row r="217" spans="1:5" ht="51" hidden="1">
      <c r="A217" s="20" t="s">
        <v>497</v>
      </c>
      <c r="B217" s="13" t="s">
        <v>498</v>
      </c>
      <c r="C217" s="7">
        <v>0</v>
      </c>
      <c r="D217" s="7"/>
      <c r="E217" s="7">
        <f t="shared" si="6"/>
        <v>0</v>
      </c>
    </row>
    <row r="218" spans="1:5" ht="25.5" hidden="1">
      <c r="A218" s="20" t="s">
        <v>110</v>
      </c>
      <c r="B218" s="13" t="s">
        <v>112</v>
      </c>
      <c r="C218" s="7">
        <v>221.3</v>
      </c>
      <c r="D218" s="7">
        <f>D219</f>
        <v>0</v>
      </c>
      <c r="E218" s="7">
        <f t="shared" si="6"/>
        <v>221.3</v>
      </c>
    </row>
    <row r="219" spans="1:5" ht="25.5" hidden="1">
      <c r="A219" s="20" t="s">
        <v>111</v>
      </c>
      <c r="B219" s="13" t="s">
        <v>113</v>
      </c>
      <c r="C219" s="7">
        <v>221.3</v>
      </c>
      <c r="D219" s="7"/>
      <c r="E219" s="7">
        <f t="shared" si="6"/>
        <v>221.3</v>
      </c>
    </row>
    <row r="220" spans="1:5" ht="15" customHeight="1" hidden="1">
      <c r="A220" s="10" t="s">
        <v>336</v>
      </c>
      <c r="B220" s="12" t="s">
        <v>337</v>
      </c>
      <c r="C220" s="7">
        <v>4217.4</v>
      </c>
      <c r="D220" s="7">
        <f>D221</f>
        <v>0</v>
      </c>
      <c r="E220" s="7">
        <f t="shared" si="6"/>
        <v>4217.4</v>
      </c>
    </row>
    <row r="221" spans="1:5" ht="12.75" hidden="1">
      <c r="A221" s="10" t="s">
        <v>338</v>
      </c>
      <c r="B221" s="14" t="s">
        <v>339</v>
      </c>
      <c r="C221" s="7">
        <v>4217.4</v>
      </c>
      <c r="D221" s="7"/>
      <c r="E221" s="7">
        <f t="shared" si="6"/>
        <v>4217.4</v>
      </c>
    </row>
    <row r="222" spans="1:5" ht="24" customHeight="1" hidden="1">
      <c r="A222" s="10" t="s">
        <v>129</v>
      </c>
      <c r="B222" s="14" t="s">
        <v>340</v>
      </c>
      <c r="C222" s="7">
        <v>2600000</v>
      </c>
      <c r="D222" s="7">
        <f>D223+D234+D225+D227+D229</f>
        <v>0</v>
      </c>
      <c r="E222" s="7">
        <f t="shared" si="6"/>
        <v>2600000</v>
      </c>
    </row>
    <row r="223" spans="1:5" ht="15" customHeight="1" hidden="1">
      <c r="A223" s="10" t="s">
        <v>341</v>
      </c>
      <c r="B223" s="14" t="s">
        <v>417</v>
      </c>
      <c r="C223" s="7">
        <v>0</v>
      </c>
      <c r="D223" s="7">
        <f>D224</f>
        <v>0</v>
      </c>
      <c r="E223" s="7">
        <f t="shared" si="6"/>
        <v>0</v>
      </c>
    </row>
    <row r="224" spans="1:5" ht="54" customHeight="1" hidden="1">
      <c r="A224" s="10" t="s">
        <v>342</v>
      </c>
      <c r="B224" s="14" t="s">
        <v>418</v>
      </c>
      <c r="C224" s="7">
        <v>0</v>
      </c>
      <c r="D224" s="7"/>
      <c r="E224" s="7">
        <f t="shared" si="6"/>
        <v>0</v>
      </c>
    </row>
    <row r="225" spans="1:5" ht="40.5" customHeight="1" hidden="1">
      <c r="A225" s="10" t="s">
        <v>343</v>
      </c>
      <c r="B225" s="14" t="s">
        <v>344</v>
      </c>
      <c r="C225" s="7">
        <v>0</v>
      </c>
      <c r="D225" s="7">
        <f>D226</f>
        <v>0</v>
      </c>
      <c r="E225" s="7">
        <f t="shared" si="6"/>
        <v>0</v>
      </c>
    </row>
    <row r="226" spans="1:5" ht="28.5" customHeight="1" hidden="1">
      <c r="A226" s="10" t="s">
        <v>345</v>
      </c>
      <c r="B226" s="14" t="s">
        <v>346</v>
      </c>
      <c r="C226" s="7">
        <v>0</v>
      </c>
      <c r="D226" s="7">
        <v>0</v>
      </c>
      <c r="E226" s="7">
        <f t="shared" si="6"/>
        <v>0</v>
      </c>
    </row>
    <row r="227" spans="1:5" ht="27.75" customHeight="1" hidden="1">
      <c r="A227" s="10" t="s">
        <v>347</v>
      </c>
      <c r="B227" s="14" t="s">
        <v>348</v>
      </c>
      <c r="C227" s="7">
        <v>0</v>
      </c>
      <c r="D227" s="7">
        <f>D228</f>
        <v>0</v>
      </c>
      <c r="E227" s="7">
        <f t="shared" si="6"/>
        <v>0</v>
      </c>
    </row>
    <row r="228" spans="1:5" ht="38.25" hidden="1">
      <c r="A228" s="10" t="s">
        <v>349</v>
      </c>
      <c r="B228" s="14" t="s">
        <v>351</v>
      </c>
      <c r="C228" s="7">
        <v>0</v>
      </c>
      <c r="D228" s="7"/>
      <c r="E228" s="7">
        <f t="shared" si="6"/>
        <v>0</v>
      </c>
    </row>
    <row r="229" spans="1:5" ht="25.5" hidden="1">
      <c r="A229" s="10" t="s">
        <v>352</v>
      </c>
      <c r="B229" s="14" t="s">
        <v>353</v>
      </c>
      <c r="C229" s="7">
        <v>0</v>
      </c>
      <c r="D229" s="7">
        <f>D230+D232</f>
        <v>0</v>
      </c>
      <c r="E229" s="7">
        <f t="shared" si="6"/>
        <v>0</v>
      </c>
    </row>
    <row r="230" spans="1:5" ht="51" hidden="1">
      <c r="A230" s="10" t="s">
        <v>354</v>
      </c>
      <c r="B230" s="14" t="s">
        <v>355</v>
      </c>
      <c r="C230" s="7">
        <v>0</v>
      </c>
      <c r="D230" s="7">
        <f>D231</f>
        <v>0</v>
      </c>
      <c r="E230" s="7">
        <f t="shared" si="6"/>
        <v>0</v>
      </c>
    </row>
    <row r="231" spans="1:5" ht="40.5" customHeight="1" hidden="1">
      <c r="A231" s="10" t="s">
        <v>356</v>
      </c>
      <c r="B231" s="14" t="s">
        <v>357</v>
      </c>
      <c r="C231" s="7">
        <v>0</v>
      </c>
      <c r="D231" s="7"/>
      <c r="E231" s="7">
        <f t="shared" si="6"/>
        <v>0</v>
      </c>
    </row>
    <row r="232" spans="1:5" ht="63.75" hidden="1">
      <c r="A232" s="10" t="s">
        <v>358</v>
      </c>
      <c r="B232" s="14" t="s">
        <v>419</v>
      </c>
      <c r="C232" s="7">
        <v>0</v>
      </c>
      <c r="D232" s="7">
        <f>D233</f>
        <v>0</v>
      </c>
      <c r="E232" s="7">
        <f t="shared" si="6"/>
        <v>0</v>
      </c>
    </row>
    <row r="233" spans="1:5" ht="54.75" customHeight="1" hidden="1">
      <c r="A233" s="10" t="s">
        <v>359</v>
      </c>
      <c r="B233" s="14" t="s">
        <v>420</v>
      </c>
      <c r="C233" s="7">
        <v>0</v>
      </c>
      <c r="D233" s="7">
        <v>0</v>
      </c>
      <c r="E233" s="7">
        <f t="shared" si="6"/>
        <v>0</v>
      </c>
    </row>
    <row r="234" spans="1:5" ht="12.75" hidden="1">
      <c r="A234" s="10" t="s">
        <v>360</v>
      </c>
      <c r="B234" s="14" t="s">
        <v>361</v>
      </c>
      <c r="C234" s="7">
        <v>2600000</v>
      </c>
      <c r="D234" s="7">
        <f>D235</f>
        <v>0</v>
      </c>
      <c r="E234" s="7">
        <f aca="true" t="shared" si="7" ref="E234:E247">C234+D234</f>
        <v>2600000</v>
      </c>
    </row>
    <row r="235" spans="1:5" ht="25.5" hidden="1">
      <c r="A235" s="10" t="s">
        <v>362</v>
      </c>
      <c r="B235" s="14" t="s">
        <v>20</v>
      </c>
      <c r="C235" s="7">
        <v>2600000</v>
      </c>
      <c r="D235" s="7"/>
      <c r="E235" s="7">
        <f t="shared" si="7"/>
        <v>2600000</v>
      </c>
    </row>
    <row r="236" spans="1:5" ht="12.75" hidden="1">
      <c r="A236" s="24" t="s">
        <v>363</v>
      </c>
      <c r="B236" s="12" t="s">
        <v>364</v>
      </c>
      <c r="C236" s="7">
        <v>0</v>
      </c>
      <c r="D236" s="7">
        <f>D237</f>
        <v>0</v>
      </c>
      <c r="E236" s="7">
        <f t="shared" si="7"/>
        <v>0</v>
      </c>
    </row>
    <row r="237" spans="1:5" ht="14.25" customHeight="1" hidden="1">
      <c r="A237" s="11" t="s">
        <v>365</v>
      </c>
      <c r="B237" s="12" t="s">
        <v>366</v>
      </c>
      <c r="C237" s="7">
        <v>0</v>
      </c>
      <c r="D237" s="7">
        <f>D239+D238</f>
        <v>0</v>
      </c>
      <c r="E237" s="7">
        <f t="shared" si="7"/>
        <v>0</v>
      </c>
    </row>
    <row r="238" spans="1:5" ht="40.5" customHeight="1" hidden="1">
      <c r="A238" s="11" t="s">
        <v>230</v>
      </c>
      <c r="B238" s="12" t="s">
        <v>229</v>
      </c>
      <c r="C238" s="7">
        <v>0</v>
      </c>
      <c r="D238" s="7"/>
      <c r="E238" s="7">
        <f t="shared" si="7"/>
        <v>0</v>
      </c>
    </row>
    <row r="239" spans="1:5" ht="14.25" customHeight="1" hidden="1">
      <c r="A239" s="11" t="s">
        <v>499</v>
      </c>
      <c r="B239" s="12" t="s">
        <v>366</v>
      </c>
      <c r="C239" s="7">
        <v>0</v>
      </c>
      <c r="D239" s="7"/>
      <c r="E239" s="7">
        <f t="shared" si="7"/>
        <v>0</v>
      </c>
    </row>
    <row r="240" spans="1:5" ht="57" customHeight="1" hidden="1">
      <c r="A240" s="11" t="s">
        <v>154</v>
      </c>
      <c r="B240" s="14" t="s">
        <v>350</v>
      </c>
      <c r="C240" s="7">
        <v>8997.400000000001</v>
      </c>
      <c r="D240" s="7">
        <f>D241</f>
        <v>0</v>
      </c>
      <c r="E240" s="7">
        <f t="shared" si="7"/>
        <v>8997.400000000001</v>
      </c>
    </row>
    <row r="241" spans="1:5" ht="34.5" customHeight="1" hidden="1">
      <c r="A241" s="11" t="s">
        <v>154</v>
      </c>
      <c r="B241" s="14" t="s">
        <v>370</v>
      </c>
      <c r="C241" s="7">
        <v>8997.400000000001</v>
      </c>
      <c r="D241" s="7">
        <f>D242</f>
        <v>0</v>
      </c>
      <c r="E241" s="7">
        <f t="shared" si="7"/>
        <v>8997.400000000001</v>
      </c>
    </row>
    <row r="242" spans="1:5" ht="30.75" customHeight="1" hidden="1">
      <c r="A242" s="11" t="s">
        <v>155</v>
      </c>
      <c r="B242" s="14" t="s">
        <v>372</v>
      </c>
      <c r="C242" s="7">
        <v>8997.400000000001</v>
      </c>
      <c r="D242" s="7">
        <f>D243+D244</f>
        <v>0</v>
      </c>
      <c r="E242" s="7">
        <f t="shared" si="7"/>
        <v>8997.400000000001</v>
      </c>
    </row>
    <row r="243" spans="1:5" ht="27" customHeight="1" hidden="1">
      <c r="A243" s="11" t="s">
        <v>506</v>
      </c>
      <c r="B243" s="14" t="s">
        <v>1</v>
      </c>
      <c r="C243" s="7">
        <v>1596.9</v>
      </c>
      <c r="D243" s="7"/>
      <c r="E243" s="7">
        <f t="shared" si="7"/>
        <v>1596.9</v>
      </c>
    </row>
    <row r="244" spans="1:5" ht="26.25" customHeight="1" hidden="1">
      <c r="A244" s="11" t="s">
        <v>373</v>
      </c>
      <c r="B244" s="14" t="s">
        <v>21</v>
      </c>
      <c r="C244" s="7">
        <v>7400.500000000001</v>
      </c>
      <c r="D244" s="7"/>
      <c r="E244" s="7">
        <f t="shared" si="7"/>
        <v>7400.500000000001</v>
      </c>
    </row>
    <row r="245" spans="1:5" ht="34.5" customHeight="1" hidden="1">
      <c r="A245" s="11" t="s">
        <v>120</v>
      </c>
      <c r="B245" s="12" t="s">
        <v>374</v>
      </c>
      <c r="C245" s="7">
        <v>-178477.7</v>
      </c>
      <c r="D245" s="7">
        <f>D246</f>
        <v>0</v>
      </c>
      <c r="E245" s="7">
        <f t="shared" si="7"/>
        <v>-178477.7</v>
      </c>
    </row>
    <row r="246" spans="1:5" ht="44.25" customHeight="1" hidden="1">
      <c r="A246" s="11" t="s">
        <v>121</v>
      </c>
      <c r="B246" s="12" t="s">
        <v>375</v>
      </c>
      <c r="C246" s="7">
        <v>-178477.7</v>
      </c>
      <c r="D246" s="7"/>
      <c r="E246" s="7">
        <f t="shared" si="7"/>
        <v>-178477.7</v>
      </c>
    </row>
    <row r="247" spans="1:5" ht="22.5" customHeight="1">
      <c r="A247" s="11" t="s">
        <v>123</v>
      </c>
      <c r="B247" s="25" t="s">
        <v>376</v>
      </c>
      <c r="C247" s="26">
        <v>6021330.399999999</v>
      </c>
      <c r="D247" s="26">
        <f>D10+D151</f>
        <v>35329.6</v>
      </c>
      <c r="E247" s="26">
        <f t="shared" si="7"/>
        <v>6056659.999999999</v>
      </c>
    </row>
  </sheetData>
  <sheetProtection/>
  <mergeCells count="5">
    <mergeCell ref="D7:E7"/>
    <mergeCell ref="A5:E5"/>
    <mergeCell ref="A7:A8"/>
    <mergeCell ref="B7:B8"/>
    <mergeCell ref="C7:C8"/>
  </mergeCells>
  <printOptions horizontalCentered="1"/>
  <pageMargins left="0.5905511811023623" right="0.3937007874015748" top="0.5905511811023623" bottom="0.3937007874015748" header="0.15748031496062992" footer="0.3937007874015748"/>
  <pageSetup fitToHeight="2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"/>
  <sheetViews>
    <sheetView tabSelected="1" zoomScaleSheetLayoutView="100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7" sqref="M7"/>
    </sheetView>
  </sheetViews>
  <sheetFormatPr defaultColWidth="9.140625" defaultRowHeight="12.75"/>
  <cols>
    <col min="1" max="1" width="13.7109375" style="1" customWidth="1"/>
    <col min="2" max="2" width="46.28125" style="1" customWidth="1"/>
    <col min="3" max="3" width="11.140625" style="2" hidden="1" customWidth="1"/>
    <col min="4" max="4" width="10.7109375" style="1" hidden="1" customWidth="1"/>
    <col min="5" max="5" width="10.7109375" style="1" bestFit="1" customWidth="1"/>
    <col min="6" max="6" width="11.421875" style="1" customWidth="1"/>
    <col min="7" max="7" width="11.00390625" style="1" hidden="1" customWidth="1"/>
    <col min="8" max="8" width="9.140625" style="1" customWidth="1"/>
    <col min="9" max="9" width="11.57421875" style="1" customWidth="1"/>
    <col min="10" max="16384" width="9.140625" style="1" customWidth="1"/>
  </cols>
  <sheetData>
    <row r="1" ht="12.75">
      <c r="I1" s="23" t="s">
        <v>144</v>
      </c>
    </row>
    <row r="2" ht="12.75">
      <c r="I2" s="23" t="s">
        <v>448</v>
      </c>
    </row>
    <row r="3" ht="12.75">
      <c r="I3" s="23" t="s">
        <v>509</v>
      </c>
    </row>
    <row r="4" ht="45.75" customHeight="1">
      <c r="G4" s="23"/>
    </row>
    <row r="5" spans="1:9" s="3" customFormat="1" ht="75" customHeight="1">
      <c r="A5" s="33" t="s">
        <v>157</v>
      </c>
      <c r="B5" s="33"/>
      <c r="C5" s="33"/>
      <c r="D5" s="33"/>
      <c r="E5" s="33"/>
      <c r="F5" s="33"/>
      <c r="G5" s="33"/>
      <c r="H5" s="33"/>
      <c r="I5" s="33"/>
    </row>
    <row r="6" spans="1:9" ht="21" customHeight="1">
      <c r="A6" s="4"/>
      <c r="B6" s="4"/>
      <c r="D6" s="2"/>
      <c r="E6" s="2"/>
      <c r="F6" s="2"/>
      <c r="G6" s="19"/>
      <c r="H6" s="19"/>
      <c r="I6" s="19" t="s">
        <v>22</v>
      </c>
    </row>
    <row r="7" spans="1:9" s="2" customFormat="1" ht="14.25" customHeight="1">
      <c r="A7" s="37" t="s">
        <v>201</v>
      </c>
      <c r="B7" s="37" t="s">
        <v>202</v>
      </c>
      <c r="C7" s="27">
        <v>2017</v>
      </c>
      <c r="D7" s="42" t="s">
        <v>446</v>
      </c>
      <c r="E7" s="40"/>
      <c r="F7" s="40"/>
      <c r="G7" s="40"/>
      <c r="H7" s="40"/>
      <c r="I7" s="41"/>
    </row>
    <row r="8" spans="1:9" s="2" customFormat="1" ht="14.25" customHeight="1">
      <c r="A8" s="38"/>
      <c r="B8" s="38"/>
      <c r="C8" s="27"/>
      <c r="D8" s="27"/>
      <c r="E8" s="40">
        <v>2017</v>
      </c>
      <c r="F8" s="41"/>
      <c r="G8" s="27"/>
      <c r="H8" s="40">
        <v>2018</v>
      </c>
      <c r="I8" s="41"/>
    </row>
    <row r="9" spans="1:9" s="2" customFormat="1" ht="31.5" customHeight="1">
      <c r="A9" s="39"/>
      <c r="B9" s="39"/>
      <c r="C9" s="18" t="s">
        <v>143</v>
      </c>
      <c r="D9" s="18" t="s">
        <v>143</v>
      </c>
      <c r="E9" s="18" t="s">
        <v>114</v>
      </c>
      <c r="F9" s="18" t="s">
        <v>122</v>
      </c>
      <c r="G9" s="18" t="s">
        <v>132</v>
      </c>
      <c r="H9" s="18" t="s">
        <v>114</v>
      </c>
      <c r="I9" s="18" t="s">
        <v>122</v>
      </c>
    </row>
    <row r="10" spans="1:9" s="16" customFormat="1" ht="11.25">
      <c r="A10" s="15">
        <v>1</v>
      </c>
      <c r="B10" s="15">
        <v>2</v>
      </c>
      <c r="C10" s="15">
        <v>3</v>
      </c>
      <c r="D10" s="15">
        <v>3</v>
      </c>
      <c r="E10" s="15">
        <v>3</v>
      </c>
      <c r="F10" s="15">
        <v>4</v>
      </c>
      <c r="G10" s="15">
        <v>4</v>
      </c>
      <c r="H10" s="15">
        <v>5</v>
      </c>
      <c r="I10" s="15">
        <v>6</v>
      </c>
    </row>
    <row r="11" spans="1:9" s="5" customFormat="1" ht="22.5" customHeight="1">
      <c r="A11" s="11" t="s">
        <v>115</v>
      </c>
      <c r="B11" s="12" t="s">
        <v>23</v>
      </c>
      <c r="C11" s="7">
        <v>1955531.9000000001</v>
      </c>
      <c r="D11" s="7">
        <v>1970084.9000000001</v>
      </c>
      <c r="E11" s="7">
        <f>E12+E24+E33+E44+E51+E76+E93+E105+E108+E144+E86+E18</f>
        <v>12781.4</v>
      </c>
      <c r="F11" s="7">
        <f>D11+E11</f>
        <v>1982866.3</v>
      </c>
      <c r="G11" s="7">
        <v>1954243.6600000006</v>
      </c>
      <c r="H11" s="7">
        <f>H12+H24+H33+H44+H51+H76+H93+H105+H108+H144+H86+H18</f>
        <v>1311.5</v>
      </c>
      <c r="I11" s="7">
        <f>G11+H11</f>
        <v>1955555.1600000006</v>
      </c>
    </row>
    <row r="12" spans="1:9" s="5" customFormat="1" ht="21.75" customHeight="1" hidden="1">
      <c r="A12" s="10" t="s">
        <v>116</v>
      </c>
      <c r="B12" s="14" t="s">
        <v>24</v>
      </c>
      <c r="C12" s="7">
        <v>1100810.9</v>
      </c>
      <c r="D12" s="7">
        <v>1100810.9</v>
      </c>
      <c r="E12" s="7">
        <f>E13</f>
        <v>0</v>
      </c>
      <c r="F12" s="7">
        <f aca="true" t="shared" si="0" ref="F12:F78">D12+E12</f>
        <v>1100810.9</v>
      </c>
      <c r="G12" s="7">
        <v>1171091</v>
      </c>
      <c r="H12" s="7">
        <f>H13</f>
        <v>0</v>
      </c>
      <c r="I12" s="7">
        <f aca="true" t="shared" si="1" ref="I12:I78">G12+H12</f>
        <v>1171091</v>
      </c>
    </row>
    <row r="13" spans="1:9" s="6" customFormat="1" ht="21.75" customHeight="1" hidden="1">
      <c r="A13" s="11" t="s">
        <v>117</v>
      </c>
      <c r="B13" s="12" t="s">
        <v>25</v>
      </c>
      <c r="C13" s="7">
        <v>1100810.9</v>
      </c>
      <c r="D13" s="7">
        <v>1100810.9</v>
      </c>
      <c r="E13" s="7">
        <f>E14+E15+E17+E16</f>
        <v>0</v>
      </c>
      <c r="F13" s="7">
        <f t="shared" si="0"/>
        <v>1100810.9</v>
      </c>
      <c r="G13" s="7">
        <v>1171091</v>
      </c>
      <c r="H13" s="7">
        <f>H14+H15+H17+H16</f>
        <v>0</v>
      </c>
      <c r="I13" s="7">
        <f t="shared" si="1"/>
        <v>1171091</v>
      </c>
    </row>
    <row r="14" spans="1:9" ht="76.5" hidden="1">
      <c r="A14" s="11" t="s">
        <v>171</v>
      </c>
      <c r="B14" s="12" t="s">
        <v>377</v>
      </c>
      <c r="C14" s="7">
        <v>1080216.9</v>
      </c>
      <c r="D14" s="7">
        <v>1080216.9</v>
      </c>
      <c r="E14" s="7"/>
      <c r="F14" s="7">
        <f t="shared" si="0"/>
        <v>1080216.9</v>
      </c>
      <c r="G14" s="7">
        <v>1150431</v>
      </c>
      <c r="H14" s="7"/>
      <c r="I14" s="7">
        <f t="shared" si="1"/>
        <v>1150431</v>
      </c>
    </row>
    <row r="15" spans="1:9" ht="108.75" customHeight="1" hidden="1">
      <c r="A15" s="11" t="s">
        <v>27</v>
      </c>
      <c r="B15" s="12" t="s">
        <v>378</v>
      </c>
      <c r="C15" s="7">
        <v>2544</v>
      </c>
      <c r="D15" s="7">
        <v>2544</v>
      </c>
      <c r="E15" s="7"/>
      <c r="F15" s="7">
        <f t="shared" si="0"/>
        <v>2544</v>
      </c>
      <c r="G15" s="7">
        <v>2610</v>
      </c>
      <c r="H15" s="7"/>
      <c r="I15" s="7">
        <f t="shared" si="1"/>
        <v>2610</v>
      </c>
    </row>
    <row r="16" spans="1:9" ht="27.75" customHeight="1" hidden="1">
      <c r="A16" s="11" t="s">
        <v>28</v>
      </c>
      <c r="B16" s="12" t="s">
        <v>29</v>
      </c>
      <c r="C16" s="7">
        <v>17500</v>
      </c>
      <c r="D16" s="7">
        <v>17500</v>
      </c>
      <c r="E16" s="7"/>
      <c r="F16" s="7">
        <f t="shared" si="0"/>
        <v>17500</v>
      </c>
      <c r="G16" s="7">
        <v>17500</v>
      </c>
      <c r="H16" s="7"/>
      <c r="I16" s="7">
        <f t="shared" si="1"/>
        <v>17500</v>
      </c>
    </row>
    <row r="17" spans="1:9" ht="54.75" customHeight="1" hidden="1">
      <c r="A17" s="11" t="s">
        <v>30</v>
      </c>
      <c r="B17" s="12" t="s">
        <v>379</v>
      </c>
      <c r="C17" s="7">
        <v>550</v>
      </c>
      <c r="D17" s="7">
        <v>550</v>
      </c>
      <c r="E17" s="7"/>
      <c r="F17" s="7">
        <f t="shared" si="0"/>
        <v>550</v>
      </c>
      <c r="G17" s="7">
        <v>550</v>
      </c>
      <c r="H17" s="7"/>
      <c r="I17" s="7">
        <f t="shared" si="1"/>
        <v>550</v>
      </c>
    </row>
    <row r="18" spans="1:9" s="17" customFormat="1" ht="38.25" hidden="1">
      <c r="A18" s="21" t="s">
        <v>318</v>
      </c>
      <c r="B18" s="22" t="s">
        <v>319</v>
      </c>
      <c r="C18" s="7">
        <v>5783.9</v>
      </c>
      <c r="D18" s="7">
        <v>5783.9</v>
      </c>
      <c r="E18" s="7">
        <f>E19</f>
        <v>0</v>
      </c>
      <c r="F18" s="7">
        <f t="shared" si="0"/>
        <v>5783.9</v>
      </c>
      <c r="G18" s="7">
        <v>6073.7</v>
      </c>
      <c r="H18" s="7">
        <f>H19</f>
        <v>0</v>
      </c>
      <c r="I18" s="7">
        <f t="shared" si="1"/>
        <v>6073.7</v>
      </c>
    </row>
    <row r="19" spans="1:9" s="8" customFormat="1" ht="25.5" hidden="1">
      <c r="A19" s="21" t="s">
        <v>320</v>
      </c>
      <c r="B19" s="13" t="s">
        <v>321</v>
      </c>
      <c r="C19" s="7">
        <v>5783.9</v>
      </c>
      <c r="D19" s="7">
        <v>5783.9</v>
      </c>
      <c r="E19" s="7">
        <f>E20+E21+E22+E23</f>
        <v>0</v>
      </c>
      <c r="F19" s="7">
        <f t="shared" si="0"/>
        <v>5783.9</v>
      </c>
      <c r="G19" s="7">
        <v>6073.7</v>
      </c>
      <c r="H19" s="7">
        <f>H20+H21+H22+H23</f>
        <v>0</v>
      </c>
      <c r="I19" s="7">
        <f t="shared" si="1"/>
        <v>6073.7</v>
      </c>
    </row>
    <row r="20" spans="1:9" ht="76.5" hidden="1">
      <c r="A20" s="21" t="s">
        <v>322</v>
      </c>
      <c r="B20" s="13" t="s">
        <v>323</v>
      </c>
      <c r="C20" s="7">
        <v>2056.2</v>
      </c>
      <c r="D20" s="7">
        <v>2056.2</v>
      </c>
      <c r="E20" s="7"/>
      <c r="F20" s="7">
        <f t="shared" si="0"/>
        <v>2056.2</v>
      </c>
      <c r="G20" s="7">
        <v>2159.2</v>
      </c>
      <c r="H20" s="7"/>
      <c r="I20" s="7">
        <f t="shared" si="1"/>
        <v>2159.2</v>
      </c>
    </row>
    <row r="21" spans="1:9" ht="89.25" hidden="1">
      <c r="A21" s="21" t="s">
        <v>324</v>
      </c>
      <c r="B21" s="13" t="s">
        <v>325</v>
      </c>
      <c r="C21" s="7">
        <v>32.3</v>
      </c>
      <c r="D21" s="7">
        <v>32.3</v>
      </c>
      <c r="E21" s="7"/>
      <c r="F21" s="7">
        <f t="shared" si="0"/>
        <v>32.3</v>
      </c>
      <c r="G21" s="7">
        <v>33.9</v>
      </c>
      <c r="H21" s="7"/>
      <c r="I21" s="7">
        <f t="shared" si="1"/>
        <v>33.9</v>
      </c>
    </row>
    <row r="22" spans="1:9" ht="42.75" customHeight="1" hidden="1">
      <c r="A22" s="21" t="s">
        <v>326</v>
      </c>
      <c r="B22" s="13" t="s">
        <v>327</v>
      </c>
      <c r="C22" s="7">
        <v>3695.4</v>
      </c>
      <c r="D22" s="7">
        <v>3695.4</v>
      </c>
      <c r="E22" s="7"/>
      <c r="F22" s="7">
        <f t="shared" si="0"/>
        <v>3695.4</v>
      </c>
      <c r="G22" s="7">
        <v>3880.6</v>
      </c>
      <c r="H22" s="7"/>
      <c r="I22" s="7">
        <f t="shared" si="1"/>
        <v>3880.6</v>
      </c>
    </row>
    <row r="23" spans="1:9" ht="42" customHeight="1" hidden="1">
      <c r="A23" s="21" t="s">
        <v>328</v>
      </c>
      <c r="B23" s="13" t="s">
        <v>329</v>
      </c>
      <c r="C23" s="7">
        <v>0</v>
      </c>
      <c r="D23" s="7">
        <v>0</v>
      </c>
      <c r="E23" s="7"/>
      <c r="F23" s="7">
        <f t="shared" si="0"/>
        <v>0</v>
      </c>
      <c r="G23" s="7">
        <v>0</v>
      </c>
      <c r="H23" s="7"/>
      <c r="I23" s="7">
        <f t="shared" si="1"/>
        <v>0</v>
      </c>
    </row>
    <row r="24" spans="1:9" ht="18" customHeight="1" hidden="1">
      <c r="A24" s="11" t="s">
        <v>31</v>
      </c>
      <c r="B24" s="14" t="s">
        <v>32</v>
      </c>
      <c r="C24" s="7">
        <v>103786</v>
      </c>
      <c r="D24" s="7">
        <v>105386</v>
      </c>
      <c r="E24" s="7">
        <f>E25+E28+E31</f>
        <v>0</v>
      </c>
      <c r="F24" s="7">
        <f t="shared" si="0"/>
        <v>105386</v>
      </c>
      <c r="G24" s="7">
        <v>29426</v>
      </c>
      <c r="H24" s="7">
        <f>H25+H28+H31</f>
        <v>0</v>
      </c>
      <c r="I24" s="7">
        <f t="shared" si="1"/>
        <v>29426</v>
      </c>
    </row>
    <row r="25" spans="1:9" ht="14.25" customHeight="1" hidden="1">
      <c r="A25" s="11" t="s">
        <v>33</v>
      </c>
      <c r="B25" s="12" t="s">
        <v>34</v>
      </c>
      <c r="C25" s="7">
        <v>101280</v>
      </c>
      <c r="D25" s="7">
        <v>101280</v>
      </c>
      <c r="E25" s="7">
        <f>E26+E27</f>
        <v>0</v>
      </c>
      <c r="F25" s="7">
        <f t="shared" si="0"/>
        <v>101280</v>
      </c>
      <c r="G25" s="7">
        <v>25320</v>
      </c>
      <c r="H25" s="7">
        <f>H26+H27</f>
        <v>0</v>
      </c>
      <c r="I25" s="7">
        <f t="shared" si="1"/>
        <v>25320</v>
      </c>
    </row>
    <row r="26" spans="1:9" ht="17.25" customHeight="1" hidden="1">
      <c r="A26" s="11" t="s">
        <v>35</v>
      </c>
      <c r="B26" s="12" t="s">
        <v>34</v>
      </c>
      <c r="C26" s="7">
        <v>101280</v>
      </c>
      <c r="D26" s="7">
        <v>101280</v>
      </c>
      <c r="E26" s="7"/>
      <c r="F26" s="7">
        <f t="shared" si="0"/>
        <v>101280</v>
      </c>
      <c r="G26" s="7">
        <v>102700</v>
      </c>
      <c r="H26" s="7"/>
      <c r="I26" s="7">
        <f t="shared" si="1"/>
        <v>102700</v>
      </c>
    </row>
    <row r="27" spans="1:9" ht="38.25" hidden="1">
      <c r="A27" s="11" t="s">
        <v>37</v>
      </c>
      <c r="B27" s="12" t="s">
        <v>38</v>
      </c>
      <c r="C27" s="7">
        <v>0</v>
      </c>
      <c r="D27" s="7">
        <v>0</v>
      </c>
      <c r="E27" s="7"/>
      <c r="F27" s="7">
        <f t="shared" si="0"/>
        <v>0</v>
      </c>
      <c r="G27" s="7">
        <v>0</v>
      </c>
      <c r="H27" s="7"/>
      <c r="I27" s="7">
        <f t="shared" si="1"/>
        <v>0</v>
      </c>
    </row>
    <row r="28" spans="1:9" ht="15.75" customHeight="1" hidden="1">
      <c r="A28" s="11" t="s">
        <v>39</v>
      </c>
      <c r="B28" s="12" t="s">
        <v>40</v>
      </c>
      <c r="C28" s="7">
        <v>6</v>
      </c>
      <c r="D28" s="7">
        <v>6</v>
      </c>
      <c r="E28" s="7">
        <f>E29+E30</f>
        <v>0</v>
      </c>
      <c r="F28" s="7">
        <f t="shared" si="0"/>
        <v>6</v>
      </c>
      <c r="G28" s="7">
        <v>6</v>
      </c>
      <c r="H28" s="7">
        <f>H29+H30</f>
        <v>0</v>
      </c>
      <c r="I28" s="7">
        <f t="shared" si="1"/>
        <v>6</v>
      </c>
    </row>
    <row r="29" spans="1:9" s="9" customFormat="1" ht="18.75" customHeight="1" hidden="1">
      <c r="A29" s="11" t="s">
        <v>41</v>
      </c>
      <c r="B29" s="12" t="s">
        <v>40</v>
      </c>
      <c r="C29" s="7">
        <v>6</v>
      </c>
      <c r="D29" s="7">
        <v>6</v>
      </c>
      <c r="E29" s="7"/>
      <c r="F29" s="7">
        <f t="shared" si="0"/>
        <v>6</v>
      </c>
      <c r="G29" s="7">
        <v>6</v>
      </c>
      <c r="H29" s="7"/>
      <c r="I29" s="7">
        <f t="shared" si="1"/>
        <v>6</v>
      </c>
    </row>
    <row r="30" spans="1:9" ht="25.5" hidden="1">
      <c r="A30" s="11" t="s">
        <v>42</v>
      </c>
      <c r="B30" s="12" t="s">
        <v>43</v>
      </c>
      <c r="C30" s="7">
        <v>0</v>
      </c>
      <c r="D30" s="7">
        <v>0</v>
      </c>
      <c r="E30" s="7">
        <v>0</v>
      </c>
      <c r="F30" s="7">
        <f t="shared" si="0"/>
        <v>0</v>
      </c>
      <c r="G30" s="7">
        <v>0</v>
      </c>
      <c r="H30" s="7">
        <v>0</v>
      </c>
      <c r="I30" s="7">
        <f t="shared" si="1"/>
        <v>0</v>
      </c>
    </row>
    <row r="31" spans="1:9" ht="25.5" hidden="1">
      <c r="A31" s="11" t="s">
        <v>507</v>
      </c>
      <c r="B31" s="12" t="s">
        <v>500</v>
      </c>
      <c r="C31" s="7">
        <v>2500</v>
      </c>
      <c r="D31" s="7">
        <v>4100</v>
      </c>
      <c r="E31" s="7">
        <f>E32</f>
        <v>0</v>
      </c>
      <c r="F31" s="7">
        <f t="shared" si="0"/>
        <v>4100</v>
      </c>
      <c r="G31" s="7">
        <v>4100</v>
      </c>
      <c r="H31" s="7">
        <f>H32</f>
        <v>0</v>
      </c>
      <c r="I31" s="7">
        <f t="shared" si="1"/>
        <v>4100</v>
      </c>
    </row>
    <row r="32" spans="1:9" s="9" customFormat="1" ht="38.25" hidden="1">
      <c r="A32" s="11" t="s">
        <v>508</v>
      </c>
      <c r="B32" s="12" t="s">
        <v>501</v>
      </c>
      <c r="C32" s="7">
        <v>2500</v>
      </c>
      <c r="D32" s="7">
        <v>4100</v>
      </c>
      <c r="E32" s="7"/>
      <c r="F32" s="7">
        <f t="shared" si="0"/>
        <v>4100</v>
      </c>
      <c r="G32" s="7">
        <v>4100</v>
      </c>
      <c r="H32" s="7"/>
      <c r="I32" s="7">
        <f t="shared" si="1"/>
        <v>4100</v>
      </c>
    </row>
    <row r="33" spans="1:9" s="8" customFormat="1" ht="12.75" hidden="1">
      <c r="A33" s="11" t="s">
        <v>133</v>
      </c>
      <c r="B33" s="14" t="s">
        <v>44</v>
      </c>
      <c r="C33" s="7">
        <v>395694.1</v>
      </c>
      <c r="D33" s="7">
        <v>398187.89999999997</v>
      </c>
      <c r="E33" s="7">
        <f>E34+E39+E36</f>
        <v>0</v>
      </c>
      <c r="F33" s="7">
        <f t="shared" si="0"/>
        <v>398187.89999999997</v>
      </c>
      <c r="G33" s="7">
        <v>403255.6</v>
      </c>
      <c r="H33" s="7">
        <f>H34+H39+H36</f>
        <v>0</v>
      </c>
      <c r="I33" s="7">
        <f t="shared" si="1"/>
        <v>403255.6</v>
      </c>
    </row>
    <row r="34" spans="1:9" ht="12.75" hidden="1">
      <c r="A34" s="11" t="s">
        <v>45</v>
      </c>
      <c r="B34" s="12" t="s">
        <v>46</v>
      </c>
      <c r="C34" s="7">
        <v>20820</v>
      </c>
      <c r="D34" s="7">
        <v>20820</v>
      </c>
      <c r="E34" s="7">
        <f>E35</f>
        <v>0</v>
      </c>
      <c r="F34" s="7">
        <f t="shared" si="0"/>
        <v>20820</v>
      </c>
      <c r="G34" s="7">
        <v>21010</v>
      </c>
      <c r="H34" s="7">
        <f>H35</f>
        <v>0</v>
      </c>
      <c r="I34" s="7">
        <f t="shared" si="1"/>
        <v>21010</v>
      </c>
    </row>
    <row r="35" spans="1:9" ht="38.25" hidden="1">
      <c r="A35" s="11" t="s">
        <v>47</v>
      </c>
      <c r="B35" s="12" t="s">
        <v>48</v>
      </c>
      <c r="C35" s="7">
        <v>20820</v>
      </c>
      <c r="D35" s="7">
        <v>20820</v>
      </c>
      <c r="E35" s="7"/>
      <c r="F35" s="7">
        <f t="shared" si="0"/>
        <v>20820</v>
      </c>
      <c r="G35" s="7">
        <v>21010</v>
      </c>
      <c r="H35" s="7"/>
      <c r="I35" s="7">
        <f t="shared" si="1"/>
        <v>21010</v>
      </c>
    </row>
    <row r="36" spans="1:9" ht="12.75" hidden="1">
      <c r="A36" s="11" t="s">
        <v>49</v>
      </c>
      <c r="B36" s="12" t="s">
        <v>50</v>
      </c>
      <c r="C36" s="7">
        <v>134370.1</v>
      </c>
      <c r="D36" s="7">
        <v>136863.9</v>
      </c>
      <c r="E36" s="7">
        <f>E37+E38</f>
        <v>0</v>
      </c>
      <c r="F36" s="7">
        <f t="shared" si="0"/>
        <v>136863.9</v>
      </c>
      <c r="G36" s="7">
        <v>141073.6</v>
      </c>
      <c r="H36" s="7">
        <f>H37+H38</f>
        <v>0</v>
      </c>
      <c r="I36" s="7">
        <f t="shared" si="1"/>
        <v>141073.6</v>
      </c>
    </row>
    <row r="37" spans="1:9" ht="12.75" hidden="1">
      <c r="A37" s="11" t="s">
        <v>51</v>
      </c>
      <c r="B37" s="12" t="s">
        <v>52</v>
      </c>
      <c r="C37" s="7">
        <v>26706.2</v>
      </c>
      <c r="D37" s="7">
        <v>29200</v>
      </c>
      <c r="E37" s="7"/>
      <c r="F37" s="7">
        <f t="shared" si="0"/>
        <v>29200</v>
      </c>
      <c r="G37" s="7">
        <v>29200</v>
      </c>
      <c r="H37" s="7"/>
      <c r="I37" s="7">
        <f t="shared" si="1"/>
        <v>29200</v>
      </c>
    </row>
    <row r="38" spans="1:9" ht="12.75" hidden="1">
      <c r="A38" s="11" t="s">
        <v>53</v>
      </c>
      <c r="B38" s="12" t="s">
        <v>54</v>
      </c>
      <c r="C38" s="7">
        <v>107663.9</v>
      </c>
      <c r="D38" s="7">
        <v>107663.9</v>
      </c>
      <c r="E38" s="7"/>
      <c r="F38" s="7">
        <f t="shared" si="0"/>
        <v>107663.9</v>
      </c>
      <c r="G38" s="7">
        <v>111873.6</v>
      </c>
      <c r="H38" s="7"/>
      <c r="I38" s="7">
        <f t="shared" si="1"/>
        <v>111873.6</v>
      </c>
    </row>
    <row r="39" spans="1:9" ht="12.75" hidden="1">
      <c r="A39" s="11" t="s">
        <v>134</v>
      </c>
      <c r="B39" s="12" t="s">
        <v>55</v>
      </c>
      <c r="C39" s="7">
        <v>240504</v>
      </c>
      <c r="D39" s="7">
        <v>240504</v>
      </c>
      <c r="E39" s="7">
        <f>E40+E42</f>
        <v>0</v>
      </c>
      <c r="F39" s="7">
        <f t="shared" si="0"/>
        <v>240504</v>
      </c>
      <c r="G39" s="7">
        <v>241172</v>
      </c>
      <c r="H39" s="7">
        <f>H40+H42</f>
        <v>0</v>
      </c>
      <c r="I39" s="7">
        <f t="shared" si="1"/>
        <v>241172</v>
      </c>
    </row>
    <row r="40" spans="1:9" ht="12.75" hidden="1">
      <c r="A40" s="11" t="s">
        <v>135</v>
      </c>
      <c r="B40" s="12" t="s">
        <v>400</v>
      </c>
      <c r="C40" s="7">
        <v>210630</v>
      </c>
      <c r="D40" s="7">
        <v>210630</v>
      </c>
      <c r="E40" s="7">
        <f>E41</f>
        <v>0</v>
      </c>
      <c r="F40" s="7">
        <f t="shared" si="0"/>
        <v>210630</v>
      </c>
      <c r="G40" s="7">
        <v>210700</v>
      </c>
      <c r="H40" s="7">
        <f>H41</f>
        <v>0</v>
      </c>
      <c r="I40" s="7">
        <f t="shared" si="1"/>
        <v>210700</v>
      </c>
    </row>
    <row r="41" spans="1:9" ht="28.5" customHeight="1" hidden="1">
      <c r="A41" s="11" t="s">
        <v>401</v>
      </c>
      <c r="B41" s="12" t="s">
        <v>402</v>
      </c>
      <c r="C41" s="7">
        <v>210630</v>
      </c>
      <c r="D41" s="7">
        <v>210630</v>
      </c>
      <c r="E41" s="7"/>
      <c r="F41" s="7">
        <f t="shared" si="0"/>
        <v>210630</v>
      </c>
      <c r="G41" s="7">
        <v>210700</v>
      </c>
      <c r="H41" s="7"/>
      <c r="I41" s="7">
        <f t="shared" si="1"/>
        <v>210700</v>
      </c>
    </row>
    <row r="42" spans="1:9" ht="12.75" hidden="1">
      <c r="A42" s="11" t="s">
        <v>403</v>
      </c>
      <c r="B42" s="12" t="s">
        <v>404</v>
      </c>
      <c r="C42" s="7">
        <v>29874</v>
      </c>
      <c r="D42" s="7">
        <v>29874</v>
      </c>
      <c r="E42" s="7">
        <f>E43</f>
        <v>0</v>
      </c>
      <c r="F42" s="7">
        <f t="shared" si="0"/>
        <v>29874</v>
      </c>
      <c r="G42" s="7">
        <v>30472</v>
      </c>
      <c r="H42" s="7">
        <f>H43</f>
        <v>0</v>
      </c>
      <c r="I42" s="7">
        <f t="shared" si="1"/>
        <v>30472</v>
      </c>
    </row>
    <row r="43" spans="1:9" ht="29.25" customHeight="1" hidden="1">
      <c r="A43" s="11" t="s">
        <v>405</v>
      </c>
      <c r="B43" s="12" t="s">
        <v>406</v>
      </c>
      <c r="C43" s="7">
        <v>29874</v>
      </c>
      <c r="D43" s="7">
        <v>29874</v>
      </c>
      <c r="E43" s="7"/>
      <c r="F43" s="7">
        <f t="shared" si="0"/>
        <v>29874</v>
      </c>
      <c r="G43" s="7">
        <v>30472</v>
      </c>
      <c r="H43" s="7"/>
      <c r="I43" s="7">
        <f t="shared" si="1"/>
        <v>30472</v>
      </c>
    </row>
    <row r="44" spans="1:9" ht="12.75" hidden="1">
      <c r="A44" s="11" t="s">
        <v>58</v>
      </c>
      <c r="B44" s="14" t="s">
        <v>59</v>
      </c>
      <c r="C44" s="7">
        <v>17874.8</v>
      </c>
      <c r="D44" s="7">
        <v>19804.8</v>
      </c>
      <c r="E44" s="7">
        <f>E45+E47</f>
        <v>0</v>
      </c>
      <c r="F44" s="7">
        <f t="shared" si="0"/>
        <v>19804.8</v>
      </c>
      <c r="G44" s="7">
        <v>19804.8</v>
      </c>
      <c r="H44" s="7">
        <f>H45+H47</f>
        <v>0</v>
      </c>
      <c r="I44" s="7">
        <f t="shared" si="1"/>
        <v>19804.8</v>
      </c>
    </row>
    <row r="45" spans="1:9" ht="27" customHeight="1" hidden="1">
      <c r="A45" s="11" t="s">
        <v>60</v>
      </c>
      <c r="B45" s="14" t="s">
        <v>61</v>
      </c>
      <c r="C45" s="7">
        <v>17700</v>
      </c>
      <c r="D45" s="7">
        <v>19600</v>
      </c>
      <c r="E45" s="7">
        <f>E46</f>
        <v>0</v>
      </c>
      <c r="F45" s="7">
        <f t="shared" si="0"/>
        <v>19600</v>
      </c>
      <c r="G45" s="7">
        <v>19600</v>
      </c>
      <c r="H45" s="7">
        <f>H46</f>
        <v>0</v>
      </c>
      <c r="I45" s="7">
        <f t="shared" si="1"/>
        <v>19600</v>
      </c>
    </row>
    <row r="46" spans="1:9" ht="51" hidden="1">
      <c r="A46" s="11" t="s">
        <v>62</v>
      </c>
      <c r="B46" s="12" t="s">
        <v>63</v>
      </c>
      <c r="C46" s="7">
        <v>17700</v>
      </c>
      <c r="D46" s="7">
        <v>19600</v>
      </c>
      <c r="E46" s="7"/>
      <c r="F46" s="7">
        <f t="shared" si="0"/>
        <v>19600</v>
      </c>
      <c r="G46" s="7">
        <v>19600</v>
      </c>
      <c r="H46" s="7"/>
      <c r="I46" s="7">
        <f t="shared" si="1"/>
        <v>19600</v>
      </c>
    </row>
    <row r="47" spans="1:9" ht="28.5" customHeight="1" hidden="1">
      <c r="A47" s="11" t="s">
        <v>64</v>
      </c>
      <c r="B47" s="12" t="s">
        <v>65</v>
      </c>
      <c r="C47" s="7">
        <v>174.8</v>
      </c>
      <c r="D47" s="7">
        <v>204.8</v>
      </c>
      <c r="E47" s="7">
        <f>E48+E49</f>
        <v>0</v>
      </c>
      <c r="F47" s="7">
        <f t="shared" si="0"/>
        <v>204.8</v>
      </c>
      <c r="G47" s="7">
        <v>204.8</v>
      </c>
      <c r="H47" s="7">
        <f>H48+H49</f>
        <v>0</v>
      </c>
      <c r="I47" s="7">
        <f t="shared" si="1"/>
        <v>204.8</v>
      </c>
    </row>
    <row r="48" spans="1:9" ht="17.25" customHeight="1" hidden="1">
      <c r="A48" s="11" t="s">
        <v>66</v>
      </c>
      <c r="B48" s="12" t="s">
        <v>67</v>
      </c>
      <c r="C48" s="7">
        <v>50</v>
      </c>
      <c r="D48" s="7">
        <v>80</v>
      </c>
      <c r="E48" s="7"/>
      <c r="F48" s="7">
        <f t="shared" si="0"/>
        <v>80</v>
      </c>
      <c r="G48" s="7">
        <v>80</v>
      </c>
      <c r="H48" s="7"/>
      <c r="I48" s="7">
        <f t="shared" si="1"/>
        <v>80</v>
      </c>
    </row>
    <row r="49" spans="1:9" ht="42.75" customHeight="1" hidden="1">
      <c r="A49" s="11" t="s">
        <v>68</v>
      </c>
      <c r="B49" s="12" t="s">
        <v>69</v>
      </c>
      <c r="C49" s="7">
        <v>124.8</v>
      </c>
      <c r="D49" s="7">
        <v>124.8</v>
      </c>
      <c r="E49" s="7">
        <f>E50</f>
        <v>0</v>
      </c>
      <c r="F49" s="7">
        <f t="shared" si="0"/>
        <v>124.8</v>
      </c>
      <c r="G49" s="7">
        <v>124.8</v>
      </c>
      <c r="H49" s="7">
        <f>H50</f>
        <v>0</v>
      </c>
      <c r="I49" s="7">
        <f t="shared" si="1"/>
        <v>124.8</v>
      </c>
    </row>
    <row r="50" spans="1:9" ht="89.25" hidden="1">
      <c r="A50" s="11" t="s">
        <v>70</v>
      </c>
      <c r="B50" s="12" t="s">
        <v>384</v>
      </c>
      <c r="C50" s="7">
        <v>124.8</v>
      </c>
      <c r="D50" s="7">
        <v>124.8</v>
      </c>
      <c r="E50" s="7"/>
      <c r="F50" s="7">
        <f t="shared" si="0"/>
        <v>124.8</v>
      </c>
      <c r="G50" s="7">
        <v>124.8</v>
      </c>
      <c r="H50" s="7"/>
      <c r="I50" s="7">
        <f t="shared" si="1"/>
        <v>124.8</v>
      </c>
    </row>
    <row r="51" spans="1:9" ht="45.75" customHeight="1">
      <c r="A51" s="11" t="s">
        <v>146</v>
      </c>
      <c r="B51" s="14" t="s">
        <v>74</v>
      </c>
      <c r="C51" s="7">
        <v>242599.2</v>
      </c>
      <c r="D51" s="7">
        <v>244399.30000000002</v>
      </c>
      <c r="E51" s="7">
        <f>E54+E56+E68+E71+E52</f>
        <v>12781.4</v>
      </c>
      <c r="F51" s="7">
        <f t="shared" si="0"/>
        <v>257180.7</v>
      </c>
      <c r="G51" s="7">
        <v>244403.90000000002</v>
      </c>
      <c r="H51" s="7">
        <f>H54+H56+H68+H71+H52</f>
        <v>1311.5</v>
      </c>
      <c r="I51" s="7">
        <f t="shared" si="1"/>
        <v>245715.40000000002</v>
      </c>
    </row>
    <row r="52" spans="1:9" ht="43.5" customHeight="1" hidden="1">
      <c r="A52" s="21" t="s">
        <v>425</v>
      </c>
      <c r="B52" s="22" t="s">
        <v>426</v>
      </c>
      <c r="C52" s="7">
        <v>0</v>
      </c>
      <c r="D52" s="7">
        <v>0</v>
      </c>
      <c r="E52" s="7">
        <f>E53</f>
        <v>0</v>
      </c>
      <c r="F52" s="7">
        <f t="shared" si="0"/>
        <v>0</v>
      </c>
      <c r="G52" s="7">
        <v>0</v>
      </c>
      <c r="H52" s="7">
        <f>H53</f>
        <v>0</v>
      </c>
      <c r="I52" s="7">
        <f t="shared" si="1"/>
        <v>0</v>
      </c>
    </row>
    <row r="53" spans="1:9" s="9" customFormat="1" ht="30.75" customHeight="1" hidden="1">
      <c r="A53" s="21" t="s">
        <v>427</v>
      </c>
      <c r="B53" s="22" t="s">
        <v>72</v>
      </c>
      <c r="C53" s="7">
        <v>0</v>
      </c>
      <c r="D53" s="7">
        <v>0</v>
      </c>
      <c r="E53" s="7">
        <v>0</v>
      </c>
      <c r="F53" s="7">
        <f t="shared" si="0"/>
        <v>0</v>
      </c>
      <c r="G53" s="7">
        <v>0</v>
      </c>
      <c r="H53" s="7">
        <v>0</v>
      </c>
      <c r="I53" s="7">
        <f t="shared" si="1"/>
        <v>0</v>
      </c>
    </row>
    <row r="54" spans="1:9" ht="25.5" hidden="1">
      <c r="A54" s="11" t="s">
        <v>75</v>
      </c>
      <c r="B54" s="12" t="s">
        <v>76</v>
      </c>
      <c r="C54" s="7">
        <v>0</v>
      </c>
      <c r="D54" s="7">
        <v>0</v>
      </c>
      <c r="E54" s="7">
        <f>E55</f>
        <v>0</v>
      </c>
      <c r="F54" s="7">
        <f t="shared" si="0"/>
        <v>0</v>
      </c>
      <c r="G54" s="7">
        <v>0</v>
      </c>
      <c r="H54" s="7">
        <f>H55</f>
        <v>0</v>
      </c>
      <c r="I54" s="7">
        <f t="shared" si="1"/>
        <v>0</v>
      </c>
    </row>
    <row r="55" spans="1:9" ht="38.25" hidden="1">
      <c r="A55" s="11" t="s">
        <v>77</v>
      </c>
      <c r="B55" s="12" t="s">
        <v>78</v>
      </c>
      <c r="C55" s="7">
        <v>0</v>
      </c>
      <c r="D55" s="7">
        <v>0</v>
      </c>
      <c r="E55" s="7"/>
      <c r="F55" s="7">
        <f t="shared" si="0"/>
        <v>0</v>
      </c>
      <c r="G55" s="7">
        <v>0</v>
      </c>
      <c r="H55" s="7"/>
      <c r="I55" s="7">
        <f t="shared" si="1"/>
        <v>0</v>
      </c>
    </row>
    <row r="56" spans="1:9" ht="89.25" hidden="1">
      <c r="A56" s="11" t="s">
        <v>172</v>
      </c>
      <c r="B56" s="12" t="s">
        <v>385</v>
      </c>
      <c r="C56" s="7">
        <v>229082</v>
      </c>
      <c r="D56" s="7">
        <v>228965.7</v>
      </c>
      <c r="E56" s="7">
        <f>E57+E59+E61+E63+E65</f>
        <v>1311.5</v>
      </c>
      <c r="F56" s="7">
        <f t="shared" si="0"/>
        <v>230277.2</v>
      </c>
      <c r="G56" s="7">
        <v>229565</v>
      </c>
      <c r="H56" s="7">
        <f>H57+H59+H61+H63+H65</f>
        <v>1311.5</v>
      </c>
      <c r="I56" s="7">
        <f t="shared" si="1"/>
        <v>230876.5</v>
      </c>
    </row>
    <row r="57" spans="1:9" ht="40.5" customHeight="1" hidden="1">
      <c r="A57" s="11" t="s">
        <v>79</v>
      </c>
      <c r="B57" s="12" t="s">
        <v>80</v>
      </c>
      <c r="C57" s="7">
        <v>167000</v>
      </c>
      <c r="D57" s="7">
        <v>167000</v>
      </c>
      <c r="E57" s="7">
        <f>E58</f>
        <v>0</v>
      </c>
      <c r="F57" s="7">
        <f t="shared" si="0"/>
        <v>167000</v>
      </c>
      <c r="G57" s="7">
        <v>167000</v>
      </c>
      <c r="H57" s="7">
        <f>H58</f>
        <v>0</v>
      </c>
      <c r="I57" s="7">
        <f t="shared" si="1"/>
        <v>167000</v>
      </c>
    </row>
    <row r="58" spans="1:9" ht="40.5" customHeight="1" hidden="1">
      <c r="A58" s="11" t="s">
        <v>81</v>
      </c>
      <c r="B58" s="12" t="s">
        <v>386</v>
      </c>
      <c r="C58" s="7">
        <v>167000</v>
      </c>
      <c r="D58" s="7">
        <v>167000</v>
      </c>
      <c r="E58" s="7"/>
      <c r="F58" s="7">
        <f t="shared" si="0"/>
        <v>167000</v>
      </c>
      <c r="G58" s="7">
        <v>167000</v>
      </c>
      <c r="H58" s="7"/>
      <c r="I58" s="7">
        <f t="shared" si="1"/>
        <v>167000</v>
      </c>
    </row>
    <row r="59" spans="1:9" ht="53.25" customHeight="1" hidden="1">
      <c r="A59" s="11" t="s">
        <v>82</v>
      </c>
      <c r="B59" s="12" t="s">
        <v>387</v>
      </c>
      <c r="C59" s="7">
        <v>11572</v>
      </c>
      <c r="D59" s="7">
        <v>11572</v>
      </c>
      <c r="E59" s="7">
        <f>E60</f>
        <v>0</v>
      </c>
      <c r="F59" s="7">
        <f t="shared" si="0"/>
        <v>11572</v>
      </c>
      <c r="G59" s="7">
        <v>11572</v>
      </c>
      <c r="H59" s="7">
        <f>H60</f>
        <v>0</v>
      </c>
      <c r="I59" s="7">
        <f t="shared" si="1"/>
        <v>11572</v>
      </c>
    </row>
    <row r="60" spans="1:9" ht="41.25" customHeight="1" hidden="1">
      <c r="A60" s="11" t="s">
        <v>83</v>
      </c>
      <c r="B60" s="12" t="s">
        <v>433</v>
      </c>
      <c r="C60" s="7">
        <v>11572</v>
      </c>
      <c r="D60" s="7">
        <v>11572</v>
      </c>
      <c r="E60" s="7"/>
      <c r="F60" s="7">
        <f t="shared" si="0"/>
        <v>11572</v>
      </c>
      <c r="G60" s="7">
        <v>11572</v>
      </c>
      <c r="H60" s="7"/>
      <c r="I60" s="7">
        <f t="shared" si="1"/>
        <v>11572</v>
      </c>
    </row>
    <row r="61" spans="1:9" ht="76.5" hidden="1">
      <c r="A61" s="11" t="s">
        <v>84</v>
      </c>
      <c r="B61" s="12" t="s">
        <v>423</v>
      </c>
      <c r="C61" s="7">
        <v>1310</v>
      </c>
      <c r="D61" s="7">
        <v>1193.7</v>
      </c>
      <c r="E61" s="7">
        <f>E62</f>
        <v>0</v>
      </c>
      <c r="F61" s="7">
        <f t="shared" si="0"/>
        <v>1193.7</v>
      </c>
      <c r="G61" s="7">
        <v>1264</v>
      </c>
      <c r="H61" s="7">
        <f>H62</f>
        <v>0</v>
      </c>
      <c r="I61" s="7">
        <f t="shared" si="1"/>
        <v>1264</v>
      </c>
    </row>
    <row r="62" spans="1:9" ht="63.75" hidden="1">
      <c r="A62" s="11" t="s">
        <v>85</v>
      </c>
      <c r="B62" s="12" t="s">
        <v>434</v>
      </c>
      <c r="C62" s="7">
        <v>1310</v>
      </c>
      <c r="D62" s="7">
        <v>1193.7</v>
      </c>
      <c r="E62" s="7"/>
      <c r="F62" s="7">
        <f t="shared" si="0"/>
        <v>1193.7</v>
      </c>
      <c r="G62" s="7">
        <v>1264</v>
      </c>
      <c r="H62" s="7"/>
      <c r="I62" s="7">
        <f t="shared" si="1"/>
        <v>1264</v>
      </c>
    </row>
    <row r="63" spans="1:9" ht="38.25" hidden="1">
      <c r="A63" s="11" t="s">
        <v>380</v>
      </c>
      <c r="B63" s="12" t="s">
        <v>381</v>
      </c>
      <c r="C63" s="7">
        <v>49200</v>
      </c>
      <c r="D63" s="7">
        <v>49200</v>
      </c>
      <c r="E63" s="7">
        <f>E64</f>
        <v>0</v>
      </c>
      <c r="F63" s="7">
        <f t="shared" si="0"/>
        <v>49200</v>
      </c>
      <c r="G63" s="7">
        <v>49729</v>
      </c>
      <c r="H63" s="7">
        <f>H64</f>
        <v>0</v>
      </c>
      <c r="I63" s="7">
        <f t="shared" si="1"/>
        <v>49729</v>
      </c>
    </row>
    <row r="64" spans="1:9" ht="38.25" hidden="1">
      <c r="A64" s="11" t="s">
        <v>382</v>
      </c>
      <c r="B64" s="12" t="s">
        <v>383</v>
      </c>
      <c r="C64" s="7">
        <v>49200</v>
      </c>
      <c r="D64" s="7">
        <v>49200</v>
      </c>
      <c r="E64" s="7"/>
      <c r="F64" s="7">
        <f t="shared" si="0"/>
        <v>49200</v>
      </c>
      <c r="G64" s="7">
        <v>49729</v>
      </c>
      <c r="H64" s="7"/>
      <c r="I64" s="7">
        <f t="shared" si="1"/>
        <v>49729</v>
      </c>
    </row>
    <row r="65" spans="1:9" ht="38.25" hidden="1">
      <c r="A65" s="28" t="s">
        <v>162</v>
      </c>
      <c r="B65" s="29" t="s">
        <v>168</v>
      </c>
      <c r="C65" s="7"/>
      <c r="D65" s="7">
        <v>0</v>
      </c>
      <c r="E65" s="7">
        <f>E66</f>
        <v>1311.5</v>
      </c>
      <c r="F65" s="7">
        <f t="shared" si="0"/>
        <v>1311.5</v>
      </c>
      <c r="G65" s="7">
        <v>0</v>
      </c>
      <c r="H65" s="7">
        <f>H66</f>
        <v>1311.5</v>
      </c>
      <c r="I65" s="7">
        <f t="shared" si="1"/>
        <v>1311.5</v>
      </c>
    </row>
    <row r="66" spans="1:9" ht="38.25" hidden="1">
      <c r="A66" s="30" t="s">
        <v>164</v>
      </c>
      <c r="B66" s="31" t="s">
        <v>169</v>
      </c>
      <c r="C66" s="7"/>
      <c r="D66" s="7">
        <v>0</v>
      </c>
      <c r="E66" s="7">
        <f>E67</f>
        <v>1311.5</v>
      </c>
      <c r="F66" s="7">
        <f t="shared" si="0"/>
        <v>1311.5</v>
      </c>
      <c r="G66" s="7">
        <v>0</v>
      </c>
      <c r="H66" s="7">
        <f>H67</f>
        <v>1311.5</v>
      </c>
      <c r="I66" s="7">
        <f t="shared" si="1"/>
        <v>1311.5</v>
      </c>
    </row>
    <row r="67" spans="1:9" ht="114.75" hidden="1">
      <c r="A67" s="30" t="s">
        <v>166</v>
      </c>
      <c r="B67" s="31" t="s">
        <v>167</v>
      </c>
      <c r="C67" s="7"/>
      <c r="D67" s="7">
        <v>0</v>
      </c>
      <c r="E67" s="7">
        <v>1311.5</v>
      </c>
      <c r="F67" s="7">
        <f t="shared" si="0"/>
        <v>1311.5</v>
      </c>
      <c r="G67" s="7">
        <v>0</v>
      </c>
      <c r="H67" s="7">
        <v>1311.5</v>
      </c>
      <c r="I67" s="7">
        <f t="shared" si="1"/>
        <v>1311.5</v>
      </c>
    </row>
    <row r="68" spans="1:9" ht="33.75" customHeight="1">
      <c r="A68" s="24" t="s">
        <v>173</v>
      </c>
      <c r="B68" s="12" t="s">
        <v>87</v>
      </c>
      <c r="C68" s="7">
        <v>1194.6</v>
      </c>
      <c r="D68" s="7">
        <v>1194.6</v>
      </c>
      <c r="E68" s="7">
        <f>E69</f>
        <v>11469.9</v>
      </c>
      <c r="F68" s="7">
        <f t="shared" si="0"/>
        <v>12664.5</v>
      </c>
      <c r="G68" s="7">
        <v>1254.4</v>
      </c>
      <c r="H68" s="7">
        <f>H69</f>
        <v>0</v>
      </c>
      <c r="I68" s="7">
        <f t="shared" si="1"/>
        <v>1254.4</v>
      </c>
    </row>
    <row r="69" spans="1:9" ht="30" customHeight="1" hidden="1">
      <c r="A69" s="24" t="s">
        <v>88</v>
      </c>
      <c r="B69" s="12" t="s">
        <v>89</v>
      </c>
      <c r="C69" s="7">
        <v>1194.6</v>
      </c>
      <c r="D69" s="7">
        <v>1194.6</v>
      </c>
      <c r="E69" s="7">
        <f>E70</f>
        <v>11469.9</v>
      </c>
      <c r="F69" s="7">
        <f t="shared" si="0"/>
        <v>12664.5</v>
      </c>
      <c r="G69" s="7">
        <v>1254.4</v>
      </c>
      <c r="H69" s="7">
        <f>H70</f>
        <v>0</v>
      </c>
      <c r="I69" s="7">
        <f t="shared" si="1"/>
        <v>1254.4</v>
      </c>
    </row>
    <row r="70" spans="1:9" ht="27.75" customHeight="1" hidden="1">
      <c r="A70" s="24" t="s">
        <v>92</v>
      </c>
      <c r="B70" s="12" t="s">
        <v>93</v>
      </c>
      <c r="C70" s="7">
        <v>1194.6</v>
      </c>
      <c r="D70" s="7">
        <v>1194.6</v>
      </c>
      <c r="E70" s="7">
        <v>11469.9</v>
      </c>
      <c r="F70" s="7">
        <f t="shared" si="0"/>
        <v>12664.5</v>
      </c>
      <c r="G70" s="7">
        <v>1254.4</v>
      </c>
      <c r="H70" s="7"/>
      <c r="I70" s="7">
        <f t="shared" si="1"/>
        <v>1254.4</v>
      </c>
    </row>
    <row r="71" spans="1:9" ht="83.25" customHeight="1" hidden="1">
      <c r="A71" s="11" t="s">
        <v>147</v>
      </c>
      <c r="B71" s="12" t="s">
        <v>392</v>
      </c>
      <c r="C71" s="7">
        <v>12322.6</v>
      </c>
      <c r="D71" s="7">
        <v>14239</v>
      </c>
      <c r="E71" s="7">
        <f>E74+E72</f>
        <v>0</v>
      </c>
      <c r="F71" s="7">
        <f t="shared" si="0"/>
        <v>14239</v>
      </c>
      <c r="G71" s="7">
        <v>13584.5</v>
      </c>
      <c r="H71" s="7">
        <f>H74+H72</f>
        <v>0</v>
      </c>
      <c r="I71" s="7">
        <f t="shared" si="1"/>
        <v>13584.5</v>
      </c>
    </row>
    <row r="72" spans="1:9" ht="38.25" hidden="1">
      <c r="A72" s="11" t="s">
        <v>94</v>
      </c>
      <c r="B72" s="12" t="s">
        <v>95</v>
      </c>
      <c r="C72" s="7">
        <v>237.5</v>
      </c>
      <c r="D72" s="7">
        <v>800</v>
      </c>
      <c r="E72" s="7">
        <f>E73</f>
        <v>0</v>
      </c>
      <c r="F72" s="7">
        <f t="shared" si="0"/>
        <v>800</v>
      </c>
      <c r="G72" s="7">
        <v>800</v>
      </c>
      <c r="H72" s="7">
        <f>H73</f>
        <v>0</v>
      </c>
      <c r="I72" s="7">
        <f t="shared" si="1"/>
        <v>800</v>
      </c>
    </row>
    <row r="73" spans="1:9" ht="38.25" hidden="1">
      <c r="A73" s="11" t="s">
        <v>96</v>
      </c>
      <c r="B73" s="12" t="s">
        <v>97</v>
      </c>
      <c r="C73" s="7">
        <v>237.5</v>
      </c>
      <c r="D73" s="7">
        <v>800</v>
      </c>
      <c r="E73" s="7"/>
      <c r="F73" s="7">
        <f t="shared" si="0"/>
        <v>800</v>
      </c>
      <c r="G73" s="7">
        <v>800</v>
      </c>
      <c r="H73" s="7"/>
      <c r="I73" s="7">
        <f t="shared" si="1"/>
        <v>800</v>
      </c>
    </row>
    <row r="74" spans="1:9" ht="87" customHeight="1" hidden="1">
      <c r="A74" s="10" t="s">
        <v>156</v>
      </c>
      <c r="B74" s="12" t="s">
        <v>393</v>
      </c>
      <c r="C74" s="7">
        <v>12085.1</v>
      </c>
      <c r="D74" s="7">
        <v>13439</v>
      </c>
      <c r="E74" s="7">
        <f>E75</f>
        <v>0</v>
      </c>
      <c r="F74" s="7">
        <f t="shared" si="0"/>
        <v>13439</v>
      </c>
      <c r="G74" s="7">
        <v>12784.5</v>
      </c>
      <c r="H74" s="7">
        <f>H75</f>
        <v>0</v>
      </c>
      <c r="I74" s="7">
        <f t="shared" si="1"/>
        <v>12784.5</v>
      </c>
    </row>
    <row r="75" spans="1:9" ht="41.25" customHeight="1" hidden="1">
      <c r="A75" s="20" t="s">
        <v>99</v>
      </c>
      <c r="B75" s="13" t="s">
        <v>435</v>
      </c>
      <c r="C75" s="7">
        <v>12085.1</v>
      </c>
      <c r="D75" s="7">
        <v>13439</v>
      </c>
      <c r="E75" s="7"/>
      <c r="F75" s="7">
        <f t="shared" si="0"/>
        <v>13439</v>
      </c>
      <c r="G75" s="7">
        <v>12784.5</v>
      </c>
      <c r="H75" s="7"/>
      <c r="I75" s="7">
        <f t="shared" si="1"/>
        <v>12784.5</v>
      </c>
    </row>
    <row r="76" spans="1:9" ht="25.5" hidden="1">
      <c r="A76" s="11" t="s">
        <v>100</v>
      </c>
      <c r="B76" s="14" t="s">
        <v>101</v>
      </c>
      <c r="C76" s="7">
        <v>25919.6</v>
      </c>
      <c r="D76" s="7">
        <v>30296.199999999997</v>
      </c>
      <c r="E76" s="7">
        <f>E77+E84</f>
        <v>0</v>
      </c>
      <c r="F76" s="7">
        <f t="shared" si="0"/>
        <v>30296.199999999997</v>
      </c>
      <c r="G76" s="7">
        <v>31599.960000000003</v>
      </c>
      <c r="H76" s="7">
        <f>H77+H84</f>
        <v>0</v>
      </c>
      <c r="I76" s="7">
        <f t="shared" si="1"/>
        <v>31599.960000000003</v>
      </c>
    </row>
    <row r="77" spans="1:9" ht="25.5" hidden="1">
      <c r="A77" s="20" t="s">
        <v>102</v>
      </c>
      <c r="B77" s="13" t="s">
        <v>103</v>
      </c>
      <c r="C77" s="7">
        <v>25911</v>
      </c>
      <c r="D77" s="7">
        <v>30287.6</v>
      </c>
      <c r="E77" s="7"/>
      <c r="F77" s="7">
        <f t="shared" si="0"/>
        <v>30287.6</v>
      </c>
      <c r="G77" s="7">
        <v>31590.06</v>
      </c>
      <c r="H77" s="7"/>
      <c r="I77" s="7">
        <f t="shared" si="1"/>
        <v>31590.06</v>
      </c>
    </row>
    <row r="78" spans="1:9" ht="17.25" customHeight="1" hidden="1">
      <c r="A78" s="20" t="s">
        <v>104</v>
      </c>
      <c r="B78" s="13" t="s">
        <v>436</v>
      </c>
      <c r="C78" s="7">
        <v>1134</v>
      </c>
      <c r="D78" s="7">
        <v>1063.4</v>
      </c>
      <c r="E78" s="7"/>
      <c r="F78" s="7">
        <f t="shared" si="0"/>
        <v>1063.4</v>
      </c>
      <c r="G78" s="7">
        <v>1109.1</v>
      </c>
      <c r="H78" s="7"/>
      <c r="I78" s="7">
        <f t="shared" si="1"/>
        <v>1109.1</v>
      </c>
    </row>
    <row r="79" spans="1:9" ht="15.75" customHeight="1" hidden="1">
      <c r="A79" s="20" t="s">
        <v>105</v>
      </c>
      <c r="B79" s="13" t="s">
        <v>437</v>
      </c>
      <c r="C79" s="7">
        <v>0</v>
      </c>
      <c r="D79" s="7">
        <v>0</v>
      </c>
      <c r="E79" s="7"/>
      <c r="F79" s="7">
        <f aca="true" t="shared" si="2" ref="F79:F142">D79+E79</f>
        <v>0</v>
      </c>
      <c r="G79" s="7">
        <v>0</v>
      </c>
      <c r="H79" s="7"/>
      <c r="I79" s="7">
        <f aca="true" t="shared" si="3" ref="I79:I142">G79+H79</f>
        <v>0</v>
      </c>
    </row>
    <row r="80" spans="1:9" ht="25.5" hidden="1">
      <c r="A80" s="20" t="s">
        <v>106</v>
      </c>
      <c r="B80" s="13" t="s">
        <v>107</v>
      </c>
      <c r="C80" s="7">
        <v>9692</v>
      </c>
      <c r="D80" s="7">
        <v>11505.6</v>
      </c>
      <c r="E80" s="7"/>
      <c r="F80" s="7">
        <f t="shared" si="2"/>
        <v>11505.6</v>
      </c>
      <c r="G80" s="7">
        <v>12000.36</v>
      </c>
      <c r="H80" s="7"/>
      <c r="I80" s="7">
        <f t="shared" si="3"/>
        <v>12000.36</v>
      </c>
    </row>
    <row r="81" spans="1:9" ht="25.5" hidden="1">
      <c r="A81" s="20" t="s">
        <v>108</v>
      </c>
      <c r="B81" s="13" t="s">
        <v>438</v>
      </c>
      <c r="C81" s="7">
        <v>15063</v>
      </c>
      <c r="D81" s="7">
        <v>17718.2</v>
      </c>
      <c r="E81" s="7"/>
      <c r="F81" s="7">
        <f t="shared" si="2"/>
        <v>17718.2</v>
      </c>
      <c r="G81" s="7">
        <v>18480.1</v>
      </c>
      <c r="H81" s="7"/>
      <c r="I81" s="7">
        <f t="shared" si="3"/>
        <v>18480.1</v>
      </c>
    </row>
    <row r="82" spans="1:9" ht="15.75" customHeight="1" hidden="1">
      <c r="A82" s="20" t="s">
        <v>109</v>
      </c>
      <c r="B82" s="13" t="s">
        <v>439</v>
      </c>
      <c r="C82" s="7">
        <v>0</v>
      </c>
      <c r="D82" s="7">
        <v>0</v>
      </c>
      <c r="E82" s="7">
        <v>0</v>
      </c>
      <c r="F82" s="7">
        <f t="shared" si="2"/>
        <v>0</v>
      </c>
      <c r="G82" s="7">
        <v>0</v>
      </c>
      <c r="H82" s="7">
        <v>0</v>
      </c>
      <c r="I82" s="7">
        <f t="shared" si="3"/>
        <v>0</v>
      </c>
    </row>
    <row r="83" spans="1:9" ht="27" customHeight="1" hidden="1">
      <c r="A83" s="20" t="s">
        <v>90</v>
      </c>
      <c r="B83" s="13" t="s">
        <v>91</v>
      </c>
      <c r="C83" s="7">
        <v>22</v>
      </c>
      <c r="D83" s="7">
        <v>0.3999999999999986</v>
      </c>
      <c r="E83" s="7"/>
      <c r="F83" s="7">
        <f t="shared" si="2"/>
        <v>0.3999999999999986</v>
      </c>
      <c r="G83" s="7">
        <v>0.5</v>
      </c>
      <c r="H83" s="7"/>
      <c r="I83" s="7">
        <f t="shared" si="3"/>
        <v>0.5</v>
      </c>
    </row>
    <row r="84" spans="1:9" ht="12.75" hidden="1">
      <c r="A84" s="11" t="s">
        <v>174</v>
      </c>
      <c r="B84" s="12" t="s">
        <v>175</v>
      </c>
      <c r="C84" s="7">
        <v>8.6</v>
      </c>
      <c r="D84" s="7">
        <v>8.6</v>
      </c>
      <c r="E84" s="7">
        <v>0</v>
      </c>
      <c r="F84" s="7">
        <f t="shared" si="2"/>
        <v>8.6</v>
      </c>
      <c r="G84" s="7">
        <v>9.9</v>
      </c>
      <c r="H84" s="7">
        <v>0</v>
      </c>
      <c r="I84" s="7">
        <f t="shared" si="3"/>
        <v>9.9</v>
      </c>
    </row>
    <row r="85" spans="1:9" s="8" customFormat="1" ht="15.75" customHeight="1" hidden="1">
      <c r="A85" s="11" t="s">
        <v>176</v>
      </c>
      <c r="B85" s="12" t="s">
        <v>2</v>
      </c>
      <c r="C85" s="7">
        <v>8.6</v>
      </c>
      <c r="D85" s="7">
        <v>8.6</v>
      </c>
      <c r="E85" s="7"/>
      <c r="F85" s="7">
        <f t="shared" si="2"/>
        <v>8.6</v>
      </c>
      <c r="G85" s="7">
        <v>9.9</v>
      </c>
      <c r="H85" s="7"/>
      <c r="I85" s="7">
        <f t="shared" si="3"/>
        <v>9.9</v>
      </c>
    </row>
    <row r="86" spans="1:9" s="8" customFormat="1" ht="38.25" hidden="1">
      <c r="A86" s="11" t="s">
        <v>177</v>
      </c>
      <c r="B86" s="12" t="s">
        <v>178</v>
      </c>
      <c r="C86" s="7">
        <v>29543.1</v>
      </c>
      <c r="D86" s="7">
        <v>30511.199999999997</v>
      </c>
      <c r="E86" s="7">
        <f>E87+E91+E89</f>
        <v>0</v>
      </c>
      <c r="F86" s="7">
        <f t="shared" si="2"/>
        <v>30511.199999999997</v>
      </c>
      <c r="G86" s="7">
        <v>30511.199999999997</v>
      </c>
      <c r="H86" s="7">
        <f>H87+H91+H89</f>
        <v>0</v>
      </c>
      <c r="I86" s="7">
        <f t="shared" si="3"/>
        <v>30511.199999999997</v>
      </c>
    </row>
    <row r="87" spans="1:9" ht="12.75" hidden="1">
      <c r="A87" s="11" t="s">
        <v>179</v>
      </c>
      <c r="B87" s="12" t="s">
        <v>180</v>
      </c>
      <c r="C87" s="7">
        <v>29143</v>
      </c>
      <c r="D87" s="7">
        <v>30128.6</v>
      </c>
      <c r="E87" s="7">
        <f>E88</f>
        <v>0</v>
      </c>
      <c r="F87" s="7">
        <f t="shared" si="2"/>
        <v>30128.6</v>
      </c>
      <c r="G87" s="7">
        <v>30128.6</v>
      </c>
      <c r="H87" s="7">
        <f>H88</f>
        <v>0</v>
      </c>
      <c r="I87" s="7">
        <f t="shared" si="3"/>
        <v>30128.6</v>
      </c>
    </row>
    <row r="88" spans="1:9" ht="25.5" hidden="1">
      <c r="A88" s="11" t="s">
        <v>181</v>
      </c>
      <c r="B88" s="12" t="s">
        <v>3</v>
      </c>
      <c r="C88" s="7">
        <v>29143</v>
      </c>
      <c r="D88" s="7">
        <v>30128.6</v>
      </c>
      <c r="E88" s="7"/>
      <c r="F88" s="7">
        <f t="shared" si="2"/>
        <v>30128.6</v>
      </c>
      <c r="G88" s="7">
        <v>30128.6</v>
      </c>
      <c r="H88" s="7"/>
      <c r="I88" s="7">
        <f t="shared" si="3"/>
        <v>30128.6</v>
      </c>
    </row>
    <row r="89" spans="1:9" s="8" customFormat="1" ht="38.25" hidden="1">
      <c r="A89" s="11" t="s">
        <v>502</v>
      </c>
      <c r="B89" s="12" t="s">
        <v>503</v>
      </c>
      <c r="C89" s="7">
        <v>400.1</v>
      </c>
      <c r="D89" s="7">
        <v>382.6</v>
      </c>
      <c r="E89" s="7">
        <f>E90</f>
        <v>0</v>
      </c>
      <c r="F89" s="7">
        <f t="shared" si="2"/>
        <v>382.6</v>
      </c>
      <c r="G89" s="7">
        <v>382.6</v>
      </c>
      <c r="H89" s="7">
        <f>H90</f>
        <v>0</v>
      </c>
      <c r="I89" s="7">
        <f t="shared" si="3"/>
        <v>382.6</v>
      </c>
    </row>
    <row r="90" spans="1:9" s="2" customFormat="1" ht="38.25" hidden="1">
      <c r="A90" s="21" t="s">
        <v>504</v>
      </c>
      <c r="B90" s="13" t="s">
        <v>505</v>
      </c>
      <c r="C90" s="7">
        <v>400.1</v>
      </c>
      <c r="D90" s="7">
        <v>382.6</v>
      </c>
      <c r="E90" s="7"/>
      <c r="F90" s="7">
        <f t="shared" si="2"/>
        <v>382.6</v>
      </c>
      <c r="G90" s="7">
        <v>382.6</v>
      </c>
      <c r="H90" s="7"/>
      <c r="I90" s="7">
        <f t="shared" si="3"/>
        <v>382.6</v>
      </c>
    </row>
    <row r="91" spans="1:9" s="8" customFormat="1" ht="15" customHeight="1" hidden="1">
      <c r="A91" s="11" t="s">
        <v>182</v>
      </c>
      <c r="B91" s="12" t="s">
        <v>183</v>
      </c>
      <c r="C91" s="7">
        <v>0</v>
      </c>
      <c r="D91" s="7">
        <v>0</v>
      </c>
      <c r="E91" s="7">
        <f>E92</f>
        <v>0</v>
      </c>
      <c r="F91" s="7">
        <f t="shared" si="2"/>
        <v>0</v>
      </c>
      <c r="G91" s="7">
        <v>0</v>
      </c>
      <c r="H91" s="7">
        <f>H92</f>
        <v>0</v>
      </c>
      <c r="I91" s="7">
        <f t="shared" si="3"/>
        <v>0</v>
      </c>
    </row>
    <row r="92" spans="1:9" ht="18" customHeight="1" hidden="1">
      <c r="A92" s="11" t="s">
        <v>184</v>
      </c>
      <c r="B92" s="12" t="s">
        <v>4</v>
      </c>
      <c r="C92" s="7">
        <v>0</v>
      </c>
      <c r="D92" s="7">
        <v>0</v>
      </c>
      <c r="E92" s="7"/>
      <c r="F92" s="7">
        <f t="shared" si="2"/>
        <v>0</v>
      </c>
      <c r="G92" s="7">
        <v>0</v>
      </c>
      <c r="H92" s="7"/>
      <c r="I92" s="7">
        <f t="shared" si="3"/>
        <v>0</v>
      </c>
    </row>
    <row r="93" spans="1:9" ht="18" customHeight="1" hidden="1">
      <c r="A93" s="11" t="s">
        <v>185</v>
      </c>
      <c r="B93" s="14" t="s">
        <v>186</v>
      </c>
      <c r="C93" s="7">
        <v>26406</v>
      </c>
      <c r="D93" s="7">
        <v>26406</v>
      </c>
      <c r="E93" s="7">
        <f>E94+E96+E102</f>
        <v>0</v>
      </c>
      <c r="F93" s="7">
        <f t="shared" si="2"/>
        <v>26406</v>
      </c>
      <c r="G93" s="7">
        <v>10068.3</v>
      </c>
      <c r="H93" s="7">
        <f>H94+H96+H102</f>
        <v>0</v>
      </c>
      <c r="I93" s="7">
        <f t="shared" si="3"/>
        <v>10068.3</v>
      </c>
    </row>
    <row r="94" spans="1:9" ht="12.75" hidden="1">
      <c r="A94" s="10" t="s">
        <v>187</v>
      </c>
      <c r="B94" s="14" t="s">
        <v>188</v>
      </c>
      <c r="C94" s="7">
        <v>200</v>
      </c>
      <c r="D94" s="7">
        <v>200</v>
      </c>
      <c r="E94" s="7">
        <f>E95</f>
        <v>0</v>
      </c>
      <c r="F94" s="7">
        <f t="shared" si="2"/>
        <v>200</v>
      </c>
      <c r="G94" s="7">
        <v>200</v>
      </c>
      <c r="H94" s="7">
        <f>H95</f>
        <v>0</v>
      </c>
      <c r="I94" s="7">
        <f t="shared" si="3"/>
        <v>200</v>
      </c>
    </row>
    <row r="95" spans="1:9" ht="17.25" customHeight="1" hidden="1">
      <c r="A95" s="10" t="s">
        <v>189</v>
      </c>
      <c r="B95" s="14" t="s">
        <v>190</v>
      </c>
      <c r="C95" s="7">
        <v>200</v>
      </c>
      <c r="D95" s="7">
        <v>200</v>
      </c>
      <c r="E95" s="7"/>
      <c r="F95" s="7">
        <f t="shared" si="2"/>
        <v>200</v>
      </c>
      <c r="G95" s="7">
        <v>200</v>
      </c>
      <c r="H95" s="7"/>
      <c r="I95" s="7">
        <f t="shared" si="3"/>
        <v>200</v>
      </c>
    </row>
    <row r="96" spans="1:9" ht="76.5" hidden="1">
      <c r="A96" s="10" t="s">
        <v>191</v>
      </c>
      <c r="B96" s="14" t="s">
        <v>56</v>
      </c>
      <c r="C96" s="7">
        <v>18506</v>
      </c>
      <c r="D96" s="7">
        <v>18506</v>
      </c>
      <c r="E96" s="7">
        <f>E97+E100</f>
        <v>0</v>
      </c>
      <c r="F96" s="7">
        <f t="shared" si="2"/>
        <v>18506</v>
      </c>
      <c r="G96" s="7">
        <v>2168.3</v>
      </c>
      <c r="H96" s="7">
        <f>H97+H100</f>
        <v>0</v>
      </c>
      <c r="I96" s="7">
        <f t="shared" si="3"/>
        <v>2168.3</v>
      </c>
    </row>
    <row r="97" spans="1:9" ht="89.25" hidden="1">
      <c r="A97" s="10" t="s">
        <v>192</v>
      </c>
      <c r="B97" s="14" t="s">
        <v>394</v>
      </c>
      <c r="C97" s="7">
        <v>18506</v>
      </c>
      <c r="D97" s="7">
        <v>18506</v>
      </c>
      <c r="E97" s="7">
        <f>E99+E98</f>
        <v>0</v>
      </c>
      <c r="F97" s="7">
        <f t="shared" si="2"/>
        <v>18506</v>
      </c>
      <c r="G97" s="7">
        <v>2168.3</v>
      </c>
      <c r="H97" s="7">
        <f>H99+H98</f>
        <v>0</v>
      </c>
      <c r="I97" s="7">
        <f t="shared" si="3"/>
        <v>2168.3</v>
      </c>
    </row>
    <row r="98" spans="1:9" ht="76.5" hidden="1">
      <c r="A98" s="10" t="s">
        <v>422</v>
      </c>
      <c r="B98" s="14" t="s">
        <v>421</v>
      </c>
      <c r="C98" s="7">
        <v>0</v>
      </c>
      <c r="D98" s="7">
        <v>0</v>
      </c>
      <c r="E98" s="7">
        <v>0</v>
      </c>
      <c r="F98" s="7">
        <f t="shared" si="2"/>
        <v>0</v>
      </c>
      <c r="G98" s="7">
        <v>0</v>
      </c>
      <c r="H98" s="7">
        <v>0</v>
      </c>
      <c r="I98" s="7">
        <f t="shared" si="3"/>
        <v>0</v>
      </c>
    </row>
    <row r="99" spans="1:9" ht="54.75" customHeight="1" hidden="1">
      <c r="A99" s="10" t="s">
        <v>193</v>
      </c>
      <c r="B99" s="14" t="s">
        <v>5</v>
      </c>
      <c r="C99" s="7">
        <v>18506</v>
      </c>
      <c r="D99" s="7">
        <v>18506</v>
      </c>
      <c r="E99" s="7"/>
      <c r="F99" s="7">
        <f t="shared" si="2"/>
        <v>18506</v>
      </c>
      <c r="G99" s="7">
        <v>2168.3</v>
      </c>
      <c r="H99" s="7"/>
      <c r="I99" s="7">
        <f t="shared" si="3"/>
        <v>2168.3</v>
      </c>
    </row>
    <row r="100" spans="1:9" ht="89.25" hidden="1">
      <c r="A100" s="10" t="s">
        <v>194</v>
      </c>
      <c r="B100" s="14" t="s">
        <v>395</v>
      </c>
      <c r="C100" s="7">
        <v>0</v>
      </c>
      <c r="D100" s="7">
        <v>0</v>
      </c>
      <c r="E100" s="7">
        <f>E101</f>
        <v>0</v>
      </c>
      <c r="F100" s="7">
        <f t="shared" si="2"/>
        <v>0</v>
      </c>
      <c r="G100" s="7">
        <v>0</v>
      </c>
      <c r="H100" s="7">
        <f>H101</f>
        <v>0</v>
      </c>
      <c r="I100" s="7">
        <f t="shared" si="3"/>
        <v>0</v>
      </c>
    </row>
    <row r="101" spans="1:9" ht="53.25" customHeight="1" hidden="1">
      <c r="A101" s="10" t="s">
        <v>195</v>
      </c>
      <c r="B101" s="14" t="s">
        <v>71</v>
      </c>
      <c r="C101" s="7">
        <v>0</v>
      </c>
      <c r="D101" s="7">
        <v>0</v>
      </c>
      <c r="E101" s="7">
        <v>0</v>
      </c>
      <c r="F101" s="7">
        <f t="shared" si="2"/>
        <v>0</v>
      </c>
      <c r="G101" s="7">
        <v>0</v>
      </c>
      <c r="H101" s="7">
        <v>0</v>
      </c>
      <c r="I101" s="7">
        <f t="shared" si="3"/>
        <v>0</v>
      </c>
    </row>
    <row r="102" spans="1:9" ht="27.75" customHeight="1" hidden="1">
      <c r="A102" s="10" t="s">
        <v>196</v>
      </c>
      <c r="B102" s="14" t="s">
        <v>57</v>
      </c>
      <c r="C102" s="7">
        <v>7700</v>
      </c>
      <c r="D102" s="7">
        <v>7700</v>
      </c>
      <c r="E102" s="7">
        <f>E103</f>
        <v>0</v>
      </c>
      <c r="F102" s="7">
        <f t="shared" si="2"/>
        <v>7700</v>
      </c>
      <c r="G102" s="7">
        <v>7700</v>
      </c>
      <c r="H102" s="7">
        <f>H103</f>
        <v>0</v>
      </c>
      <c r="I102" s="7">
        <f t="shared" si="3"/>
        <v>7700</v>
      </c>
    </row>
    <row r="103" spans="1:9" ht="38.25" hidden="1">
      <c r="A103" s="10" t="s">
        <v>197</v>
      </c>
      <c r="B103" s="14" t="s">
        <v>198</v>
      </c>
      <c r="C103" s="7">
        <v>7700</v>
      </c>
      <c r="D103" s="7">
        <v>7700</v>
      </c>
      <c r="E103" s="7">
        <f>E104</f>
        <v>0</v>
      </c>
      <c r="F103" s="7">
        <f t="shared" si="2"/>
        <v>7700</v>
      </c>
      <c r="G103" s="7">
        <v>7700</v>
      </c>
      <c r="H103" s="7">
        <f>H104</f>
        <v>0</v>
      </c>
      <c r="I103" s="7">
        <f t="shared" si="3"/>
        <v>7700</v>
      </c>
    </row>
    <row r="104" spans="1:9" ht="51" hidden="1">
      <c r="A104" s="10" t="s">
        <v>199</v>
      </c>
      <c r="B104" s="14" t="s">
        <v>6</v>
      </c>
      <c r="C104" s="7">
        <v>7700</v>
      </c>
      <c r="D104" s="7">
        <v>7700</v>
      </c>
      <c r="E104" s="7"/>
      <c r="F104" s="7">
        <f t="shared" si="2"/>
        <v>7700</v>
      </c>
      <c r="G104" s="7">
        <v>7700</v>
      </c>
      <c r="H104" s="7"/>
      <c r="I104" s="7">
        <f t="shared" si="3"/>
        <v>7700</v>
      </c>
    </row>
    <row r="105" spans="1:9" ht="12.75" hidden="1">
      <c r="A105" s="11" t="s">
        <v>136</v>
      </c>
      <c r="B105" s="14" t="s">
        <v>200</v>
      </c>
      <c r="C105" s="7">
        <v>200</v>
      </c>
      <c r="D105" s="7">
        <v>200</v>
      </c>
      <c r="E105" s="7">
        <f>E106</f>
        <v>0</v>
      </c>
      <c r="F105" s="7">
        <f t="shared" si="2"/>
        <v>200</v>
      </c>
      <c r="G105" s="7">
        <v>200</v>
      </c>
      <c r="H105" s="7">
        <f>H106</f>
        <v>0</v>
      </c>
      <c r="I105" s="7">
        <f t="shared" si="3"/>
        <v>200</v>
      </c>
    </row>
    <row r="106" spans="1:9" ht="30" customHeight="1" hidden="1">
      <c r="A106" s="10" t="s">
        <v>137</v>
      </c>
      <c r="B106" s="14" t="s">
        <v>207</v>
      </c>
      <c r="C106" s="7">
        <v>200</v>
      </c>
      <c r="D106" s="7">
        <v>200</v>
      </c>
      <c r="E106" s="7">
        <f>E107</f>
        <v>0</v>
      </c>
      <c r="F106" s="7">
        <f t="shared" si="2"/>
        <v>200</v>
      </c>
      <c r="G106" s="7">
        <v>200</v>
      </c>
      <c r="H106" s="7">
        <f>H107</f>
        <v>0</v>
      </c>
      <c r="I106" s="7">
        <f t="shared" si="3"/>
        <v>200</v>
      </c>
    </row>
    <row r="107" spans="1:9" ht="28.5" customHeight="1" hidden="1">
      <c r="A107" s="10" t="s">
        <v>208</v>
      </c>
      <c r="B107" s="22" t="s">
        <v>7</v>
      </c>
      <c r="C107" s="7">
        <v>200</v>
      </c>
      <c r="D107" s="7">
        <v>200</v>
      </c>
      <c r="E107" s="7"/>
      <c r="F107" s="7">
        <f t="shared" si="2"/>
        <v>200</v>
      </c>
      <c r="G107" s="7">
        <v>200</v>
      </c>
      <c r="H107" s="7"/>
      <c r="I107" s="7">
        <f t="shared" si="3"/>
        <v>200</v>
      </c>
    </row>
    <row r="108" spans="1:9" ht="18.75" customHeight="1" hidden="1">
      <c r="A108" s="11" t="s">
        <v>209</v>
      </c>
      <c r="B108" s="14" t="s">
        <v>210</v>
      </c>
      <c r="C108" s="7">
        <v>6640.700000000001</v>
      </c>
      <c r="D108" s="7">
        <v>7495.1</v>
      </c>
      <c r="E108" s="7">
        <f>E109+E112+E113+E118+E120+E129+E130+E131+E142+E135+E137+E138+E140+E139</f>
        <v>0</v>
      </c>
      <c r="F108" s="7">
        <f t="shared" si="2"/>
        <v>7495.1</v>
      </c>
      <c r="G108" s="7">
        <v>7005.6</v>
      </c>
      <c r="H108" s="7">
        <f>H109+H112+H113+H118+H120+H129+H130+H131+H142+H135+H137+H138+H140+H139</f>
        <v>0</v>
      </c>
      <c r="I108" s="7">
        <f t="shared" si="3"/>
        <v>7005.6</v>
      </c>
    </row>
    <row r="109" spans="1:9" s="8" customFormat="1" ht="17.25" customHeight="1" hidden="1">
      <c r="A109" s="11" t="s">
        <v>211</v>
      </c>
      <c r="B109" s="14" t="s">
        <v>212</v>
      </c>
      <c r="C109" s="7">
        <v>310</v>
      </c>
      <c r="D109" s="7">
        <v>310</v>
      </c>
      <c r="E109" s="7">
        <f>E110+E111</f>
        <v>0</v>
      </c>
      <c r="F109" s="7">
        <f t="shared" si="2"/>
        <v>310</v>
      </c>
      <c r="G109" s="7">
        <v>310</v>
      </c>
      <c r="H109" s="7">
        <f>H110+H111</f>
        <v>0</v>
      </c>
      <c r="I109" s="7">
        <f t="shared" si="3"/>
        <v>310</v>
      </c>
    </row>
    <row r="110" spans="1:9" ht="40.5" customHeight="1" hidden="1">
      <c r="A110" s="11" t="s">
        <v>213</v>
      </c>
      <c r="B110" s="14" t="s">
        <v>0</v>
      </c>
      <c r="C110" s="7">
        <v>285</v>
      </c>
      <c r="D110" s="7">
        <v>285</v>
      </c>
      <c r="E110" s="7"/>
      <c r="F110" s="7">
        <f t="shared" si="2"/>
        <v>285</v>
      </c>
      <c r="G110" s="7">
        <v>285</v>
      </c>
      <c r="H110" s="7"/>
      <c r="I110" s="7">
        <f t="shared" si="3"/>
        <v>285</v>
      </c>
    </row>
    <row r="111" spans="1:9" ht="41.25" customHeight="1" hidden="1">
      <c r="A111" s="11" t="s">
        <v>218</v>
      </c>
      <c r="B111" s="14" t="s">
        <v>219</v>
      </c>
      <c r="C111" s="7">
        <v>25</v>
      </c>
      <c r="D111" s="7">
        <v>25</v>
      </c>
      <c r="E111" s="7"/>
      <c r="F111" s="7">
        <f t="shared" si="2"/>
        <v>25</v>
      </c>
      <c r="G111" s="7">
        <v>25</v>
      </c>
      <c r="H111" s="7"/>
      <c r="I111" s="7">
        <f t="shared" si="3"/>
        <v>25</v>
      </c>
    </row>
    <row r="112" spans="1:9" s="8" customFormat="1" ht="39.75" customHeight="1" hidden="1">
      <c r="A112" s="11" t="s">
        <v>220</v>
      </c>
      <c r="B112" s="14" t="s">
        <v>221</v>
      </c>
      <c r="C112" s="7">
        <v>510</v>
      </c>
      <c r="D112" s="7">
        <v>510</v>
      </c>
      <c r="E112" s="7"/>
      <c r="F112" s="7">
        <f t="shared" si="2"/>
        <v>510</v>
      </c>
      <c r="G112" s="7">
        <v>510</v>
      </c>
      <c r="H112" s="7"/>
      <c r="I112" s="7">
        <f t="shared" si="3"/>
        <v>510</v>
      </c>
    </row>
    <row r="113" spans="1:9" s="8" customFormat="1" ht="39.75" customHeight="1" hidden="1">
      <c r="A113" s="11" t="s">
        <v>222</v>
      </c>
      <c r="B113" s="14" t="s">
        <v>223</v>
      </c>
      <c r="C113" s="7">
        <v>100</v>
      </c>
      <c r="D113" s="7">
        <v>120</v>
      </c>
      <c r="E113" s="7">
        <f>E114+E115</f>
        <v>0</v>
      </c>
      <c r="F113" s="7">
        <f t="shared" si="2"/>
        <v>120</v>
      </c>
      <c r="G113" s="7">
        <v>120</v>
      </c>
      <c r="H113" s="7">
        <f>H114+H115</f>
        <v>0</v>
      </c>
      <c r="I113" s="7">
        <f t="shared" si="3"/>
        <v>120</v>
      </c>
    </row>
    <row r="114" spans="1:9" s="9" customFormat="1" ht="51" hidden="1">
      <c r="A114" s="11" t="s">
        <v>460</v>
      </c>
      <c r="B114" s="14" t="s">
        <v>232</v>
      </c>
      <c r="C114" s="7">
        <v>100</v>
      </c>
      <c r="D114" s="7">
        <v>120</v>
      </c>
      <c r="E114" s="7"/>
      <c r="F114" s="7">
        <f t="shared" si="2"/>
        <v>120</v>
      </c>
      <c r="G114" s="7">
        <v>120</v>
      </c>
      <c r="H114" s="7"/>
      <c r="I114" s="7">
        <f t="shared" si="3"/>
        <v>120</v>
      </c>
    </row>
    <row r="115" spans="1:9" s="9" customFormat="1" ht="28.5" customHeight="1" hidden="1">
      <c r="A115" s="11" t="s">
        <v>231</v>
      </c>
      <c r="B115" s="14" t="s">
        <v>232</v>
      </c>
      <c r="C115" s="7">
        <v>0</v>
      </c>
      <c r="D115" s="7">
        <v>0</v>
      </c>
      <c r="E115" s="7">
        <v>0</v>
      </c>
      <c r="F115" s="7">
        <f t="shared" si="2"/>
        <v>0</v>
      </c>
      <c r="G115" s="7">
        <v>0</v>
      </c>
      <c r="H115" s="7">
        <v>0</v>
      </c>
      <c r="I115" s="7">
        <f t="shared" si="3"/>
        <v>0</v>
      </c>
    </row>
    <row r="116" spans="1:9" s="8" customFormat="1" ht="28.5" customHeight="1" hidden="1">
      <c r="A116" s="11" t="s">
        <v>224</v>
      </c>
      <c r="B116" s="14" t="s">
        <v>238</v>
      </c>
      <c r="C116" s="7">
        <v>0</v>
      </c>
      <c r="D116" s="7">
        <v>0</v>
      </c>
      <c r="E116" s="7">
        <f>E117</f>
        <v>0</v>
      </c>
      <c r="F116" s="7">
        <f t="shared" si="2"/>
        <v>0</v>
      </c>
      <c r="G116" s="7">
        <v>0</v>
      </c>
      <c r="H116" s="7">
        <f>H117</f>
        <v>0</v>
      </c>
      <c r="I116" s="7">
        <f t="shared" si="3"/>
        <v>0</v>
      </c>
    </row>
    <row r="117" spans="1:9" ht="51" hidden="1">
      <c r="A117" s="11" t="s">
        <v>239</v>
      </c>
      <c r="B117" s="14" t="s">
        <v>240</v>
      </c>
      <c r="C117" s="7">
        <v>0</v>
      </c>
      <c r="D117" s="7">
        <v>0</v>
      </c>
      <c r="E117" s="7">
        <v>0</v>
      </c>
      <c r="F117" s="7">
        <f t="shared" si="2"/>
        <v>0</v>
      </c>
      <c r="G117" s="7">
        <v>0</v>
      </c>
      <c r="H117" s="7">
        <v>0</v>
      </c>
      <c r="I117" s="7">
        <f t="shared" si="3"/>
        <v>0</v>
      </c>
    </row>
    <row r="118" spans="1:9" ht="25.5" hidden="1">
      <c r="A118" s="11" t="s">
        <v>241</v>
      </c>
      <c r="B118" s="14" t="s">
        <v>242</v>
      </c>
      <c r="C118" s="7">
        <v>0</v>
      </c>
      <c r="D118" s="7">
        <v>0</v>
      </c>
      <c r="E118" s="7">
        <f>E119</f>
        <v>0</v>
      </c>
      <c r="F118" s="7">
        <f t="shared" si="2"/>
        <v>0</v>
      </c>
      <c r="G118" s="7">
        <v>0</v>
      </c>
      <c r="H118" s="7">
        <f>H119</f>
        <v>0</v>
      </c>
      <c r="I118" s="7">
        <f t="shared" si="3"/>
        <v>0</v>
      </c>
    </row>
    <row r="119" spans="1:9" ht="51" hidden="1">
      <c r="A119" s="11" t="s">
        <v>243</v>
      </c>
      <c r="B119" s="14" t="s">
        <v>244</v>
      </c>
      <c r="C119" s="7">
        <v>0</v>
      </c>
      <c r="D119" s="7">
        <v>0</v>
      </c>
      <c r="E119" s="7"/>
      <c r="F119" s="7">
        <f t="shared" si="2"/>
        <v>0</v>
      </c>
      <c r="G119" s="7">
        <v>0</v>
      </c>
      <c r="H119" s="7"/>
      <c r="I119" s="7">
        <f t="shared" si="3"/>
        <v>0</v>
      </c>
    </row>
    <row r="120" spans="1:9" ht="64.5" customHeight="1" hidden="1">
      <c r="A120" s="11" t="s">
        <v>424</v>
      </c>
      <c r="B120" s="14" t="s">
        <v>36</v>
      </c>
      <c r="C120" s="7">
        <v>228.6</v>
      </c>
      <c r="D120" s="7">
        <v>228.6</v>
      </c>
      <c r="E120" s="7">
        <f>E121+E122+E124+E125+E127+E123</f>
        <v>0</v>
      </c>
      <c r="F120" s="7">
        <f t="shared" si="2"/>
        <v>228.6</v>
      </c>
      <c r="G120" s="7">
        <v>249.3</v>
      </c>
      <c r="H120" s="7">
        <f>H121+H122+H124+H125+H127+H123</f>
        <v>0</v>
      </c>
      <c r="I120" s="7">
        <f t="shared" si="3"/>
        <v>249.3</v>
      </c>
    </row>
    <row r="121" spans="1:9" ht="25.5" hidden="1">
      <c r="A121" s="11" t="s">
        <v>245</v>
      </c>
      <c r="B121" s="14" t="s">
        <v>440</v>
      </c>
      <c r="C121" s="7">
        <v>0</v>
      </c>
      <c r="D121" s="7">
        <v>0</v>
      </c>
      <c r="E121" s="7"/>
      <c r="F121" s="7">
        <f t="shared" si="2"/>
        <v>0</v>
      </c>
      <c r="G121" s="7">
        <v>0</v>
      </c>
      <c r="H121" s="7"/>
      <c r="I121" s="7">
        <f t="shared" si="3"/>
        <v>0</v>
      </c>
    </row>
    <row r="122" spans="1:9" s="8" customFormat="1" ht="38.25" hidden="1">
      <c r="A122" s="11" t="s">
        <v>441</v>
      </c>
      <c r="B122" s="14" t="s">
        <v>442</v>
      </c>
      <c r="C122" s="7">
        <v>0</v>
      </c>
      <c r="D122" s="7">
        <v>0</v>
      </c>
      <c r="E122" s="7">
        <v>0</v>
      </c>
      <c r="F122" s="7">
        <f t="shared" si="2"/>
        <v>0</v>
      </c>
      <c r="G122" s="7">
        <v>0</v>
      </c>
      <c r="H122" s="7">
        <v>0</v>
      </c>
      <c r="I122" s="7">
        <f t="shared" si="3"/>
        <v>0</v>
      </c>
    </row>
    <row r="123" spans="1:9" ht="38.25" hidden="1">
      <c r="A123" s="11" t="s">
        <v>443</v>
      </c>
      <c r="B123" s="14" t="s">
        <v>8</v>
      </c>
      <c r="C123" s="7">
        <v>0</v>
      </c>
      <c r="D123" s="7">
        <v>0</v>
      </c>
      <c r="E123" s="7">
        <v>0</v>
      </c>
      <c r="F123" s="7">
        <f t="shared" si="2"/>
        <v>0</v>
      </c>
      <c r="G123" s="7">
        <v>0</v>
      </c>
      <c r="H123" s="7">
        <v>0</v>
      </c>
      <c r="I123" s="7">
        <f t="shared" si="3"/>
        <v>0</v>
      </c>
    </row>
    <row r="124" spans="1:9" ht="16.5" customHeight="1" hidden="1">
      <c r="A124" s="11" t="s">
        <v>444</v>
      </c>
      <c r="B124" s="14" t="s">
        <v>9</v>
      </c>
      <c r="C124" s="7">
        <v>228.6</v>
      </c>
      <c r="D124" s="7">
        <v>228.6</v>
      </c>
      <c r="E124" s="7"/>
      <c r="F124" s="7">
        <f t="shared" si="2"/>
        <v>228.6</v>
      </c>
      <c r="G124" s="7">
        <v>249.3</v>
      </c>
      <c r="H124" s="7"/>
      <c r="I124" s="7">
        <f t="shared" si="3"/>
        <v>249.3</v>
      </c>
    </row>
    <row r="125" spans="1:9" ht="25.5" hidden="1">
      <c r="A125" s="11" t="s">
        <v>445</v>
      </c>
      <c r="B125" s="14" t="s">
        <v>449</v>
      </c>
      <c r="C125" s="7">
        <v>0</v>
      </c>
      <c r="D125" s="7">
        <v>0</v>
      </c>
      <c r="E125" s="7">
        <f>E126</f>
        <v>0</v>
      </c>
      <c r="F125" s="7">
        <f t="shared" si="2"/>
        <v>0</v>
      </c>
      <c r="G125" s="7">
        <v>0</v>
      </c>
      <c r="H125" s="7">
        <f>H126</f>
        <v>0</v>
      </c>
      <c r="I125" s="7">
        <f t="shared" si="3"/>
        <v>0</v>
      </c>
    </row>
    <row r="126" spans="1:9" ht="38.25" hidden="1">
      <c r="A126" s="11" t="s">
        <v>450</v>
      </c>
      <c r="B126" s="14" t="s">
        <v>451</v>
      </c>
      <c r="C126" s="7">
        <v>0</v>
      </c>
      <c r="D126" s="7">
        <v>0</v>
      </c>
      <c r="E126" s="7"/>
      <c r="F126" s="7">
        <f t="shared" si="2"/>
        <v>0</v>
      </c>
      <c r="G126" s="7">
        <v>0</v>
      </c>
      <c r="H126" s="7"/>
      <c r="I126" s="7">
        <f t="shared" si="3"/>
        <v>0</v>
      </c>
    </row>
    <row r="127" spans="1:9" ht="25.5" hidden="1">
      <c r="A127" s="11" t="s">
        <v>452</v>
      </c>
      <c r="B127" s="14" t="s">
        <v>453</v>
      </c>
      <c r="C127" s="7">
        <v>0</v>
      </c>
      <c r="D127" s="7">
        <v>0</v>
      </c>
      <c r="E127" s="7">
        <f>E128</f>
        <v>0</v>
      </c>
      <c r="F127" s="7">
        <f t="shared" si="2"/>
        <v>0</v>
      </c>
      <c r="G127" s="7">
        <v>0</v>
      </c>
      <c r="H127" s="7">
        <f>H128</f>
        <v>0</v>
      </c>
      <c r="I127" s="7">
        <f t="shared" si="3"/>
        <v>0</v>
      </c>
    </row>
    <row r="128" spans="1:9" ht="26.25" customHeight="1" hidden="1">
      <c r="A128" s="11" t="s">
        <v>454</v>
      </c>
      <c r="B128" s="14" t="s">
        <v>455</v>
      </c>
      <c r="C128" s="7">
        <v>0</v>
      </c>
      <c r="D128" s="7">
        <v>0</v>
      </c>
      <c r="E128" s="7"/>
      <c r="F128" s="7">
        <f t="shared" si="2"/>
        <v>0</v>
      </c>
      <c r="G128" s="7">
        <v>0</v>
      </c>
      <c r="H128" s="7"/>
      <c r="I128" s="7">
        <f t="shared" si="3"/>
        <v>0</v>
      </c>
    </row>
    <row r="129" spans="1:9" ht="25.5" hidden="1">
      <c r="A129" s="11" t="s">
        <v>456</v>
      </c>
      <c r="B129" s="14" t="s">
        <v>458</v>
      </c>
      <c r="C129" s="7">
        <v>0</v>
      </c>
      <c r="D129" s="7">
        <v>0</v>
      </c>
      <c r="E129" s="7"/>
      <c r="F129" s="7">
        <f t="shared" si="2"/>
        <v>0</v>
      </c>
      <c r="G129" s="7">
        <v>0</v>
      </c>
      <c r="H129" s="7"/>
      <c r="I129" s="7">
        <f t="shared" si="3"/>
        <v>0</v>
      </c>
    </row>
    <row r="130" spans="1:9" ht="51" hidden="1">
      <c r="A130" s="11" t="s">
        <v>459</v>
      </c>
      <c r="B130" s="14" t="s">
        <v>461</v>
      </c>
      <c r="C130" s="7">
        <v>100</v>
      </c>
      <c r="D130" s="7">
        <v>155</v>
      </c>
      <c r="E130" s="7"/>
      <c r="F130" s="7">
        <f t="shared" si="2"/>
        <v>155</v>
      </c>
      <c r="G130" s="7">
        <v>155</v>
      </c>
      <c r="H130" s="7"/>
      <c r="I130" s="7">
        <f t="shared" si="3"/>
        <v>155</v>
      </c>
    </row>
    <row r="131" spans="1:9" ht="16.5" customHeight="1" hidden="1">
      <c r="A131" s="11" t="s">
        <v>462</v>
      </c>
      <c r="B131" s="14" t="s">
        <v>463</v>
      </c>
      <c r="C131" s="7">
        <v>200</v>
      </c>
      <c r="D131" s="7">
        <v>200</v>
      </c>
      <c r="E131" s="7">
        <f>E134</f>
        <v>0</v>
      </c>
      <c r="F131" s="7">
        <f t="shared" si="2"/>
        <v>200</v>
      </c>
      <c r="G131" s="7">
        <v>200</v>
      </c>
      <c r="H131" s="7">
        <f>H134</f>
        <v>0</v>
      </c>
      <c r="I131" s="7">
        <f t="shared" si="3"/>
        <v>200</v>
      </c>
    </row>
    <row r="132" spans="1:9" s="9" customFormat="1" ht="30.75" customHeight="1" hidden="1">
      <c r="A132" s="11" t="s">
        <v>464</v>
      </c>
      <c r="B132" s="14" t="s">
        <v>465</v>
      </c>
      <c r="C132" s="7">
        <v>0</v>
      </c>
      <c r="D132" s="7">
        <v>0</v>
      </c>
      <c r="E132" s="7">
        <f>E133</f>
        <v>0</v>
      </c>
      <c r="F132" s="7">
        <f t="shared" si="2"/>
        <v>0</v>
      </c>
      <c r="G132" s="7">
        <v>0</v>
      </c>
      <c r="H132" s="7">
        <f>H133</f>
        <v>0</v>
      </c>
      <c r="I132" s="7">
        <f t="shared" si="3"/>
        <v>0</v>
      </c>
    </row>
    <row r="133" spans="1:9" s="9" customFormat="1" ht="51" hidden="1">
      <c r="A133" s="11" t="s">
        <v>466</v>
      </c>
      <c r="B133" s="14" t="s">
        <v>467</v>
      </c>
      <c r="C133" s="7">
        <v>0</v>
      </c>
      <c r="D133" s="7">
        <v>0</v>
      </c>
      <c r="E133" s="7"/>
      <c r="F133" s="7">
        <f t="shared" si="2"/>
        <v>0</v>
      </c>
      <c r="G133" s="7">
        <v>0</v>
      </c>
      <c r="H133" s="7"/>
      <c r="I133" s="7">
        <f t="shared" si="3"/>
        <v>0</v>
      </c>
    </row>
    <row r="134" spans="1:9" s="9" customFormat="1" ht="30" customHeight="1" hidden="1">
      <c r="A134" s="11" t="s">
        <v>468</v>
      </c>
      <c r="B134" s="14" t="s">
        <v>469</v>
      </c>
      <c r="C134" s="7">
        <v>200</v>
      </c>
      <c r="D134" s="7">
        <v>200</v>
      </c>
      <c r="E134" s="7"/>
      <c r="F134" s="7">
        <f t="shared" si="2"/>
        <v>200</v>
      </c>
      <c r="G134" s="7">
        <v>200</v>
      </c>
      <c r="H134" s="7"/>
      <c r="I134" s="7">
        <f t="shared" si="3"/>
        <v>200</v>
      </c>
    </row>
    <row r="135" spans="1:9" ht="28.5" customHeight="1" hidden="1">
      <c r="A135" s="11" t="s">
        <v>470</v>
      </c>
      <c r="B135" s="14" t="s">
        <v>408</v>
      </c>
      <c r="C135" s="7">
        <v>1000</v>
      </c>
      <c r="D135" s="7">
        <v>1000</v>
      </c>
      <c r="E135" s="7">
        <f>E136</f>
        <v>0</v>
      </c>
      <c r="F135" s="7">
        <f t="shared" si="2"/>
        <v>1000</v>
      </c>
      <c r="G135" s="7">
        <v>1000</v>
      </c>
      <c r="H135" s="7">
        <f>H136</f>
        <v>0</v>
      </c>
      <c r="I135" s="7">
        <f t="shared" si="3"/>
        <v>1000</v>
      </c>
    </row>
    <row r="136" spans="1:9" ht="42" customHeight="1" hidden="1">
      <c r="A136" s="11" t="s">
        <v>471</v>
      </c>
      <c r="B136" s="14" t="s">
        <v>407</v>
      </c>
      <c r="C136" s="7">
        <v>1000</v>
      </c>
      <c r="D136" s="7">
        <v>1000</v>
      </c>
      <c r="E136" s="7"/>
      <c r="F136" s="7">
        <f t="shared" si="2"/>
        <v>1000</v>
      </c>
      <c r="G136" s="7">
        <v>1000</v>
      </c>
      <c r="H136" s="7"/>
      <c r="I136" s="7">
        <f t="shared" si="3"/>
        <v>1000</v>
      </c>
    </row>
    <row r="137" spans="1:9" s="8" customFormat="1" ht="42" customHeight="1" hidden="1">
      <c r="A137" s="11" t="s">
        <v>246</v>
      </c>
      <c r="B137" s="14" t="s">
        <v>10</v>
      </c>
      <c r="C137" s="7">
        <v>0</v>
      </c>
      <c r="D137" s="7">
        <v>85</v>
      </c>
      <c r="E137" s="7"/>
      <c r="F137" s="7">
        <f t="shared" si="2"/>
        <v>85</v>
      </c>
      <c r="G137" s="7">
        <v>85</v>
      </c>
      <c r="H137" s="7"/>
      <c r="I137" s="7">
        <f t="shared" si="3"/>
        <v>85</v>
      </c>
    </row>
    <row r="138" spans="1:9" s="8" customFormat="1" ht="30.75" customHeight="1" hidden="1">
      <c r="A138" s="11" t="s">
        <v>237</v>
      </c>
      <c r="B138" s="14" t="s">
        <v>236</v>
      </c>
      <c r="C138" s="7">
        <v>1202.1</v>
      </c>
      <c r="D138" s="7">
        <v>1202.1</v>
      </c>
      <c r="E138" s="7"/>
      <c r="F138" s="7">
        <f t="shared" si="2"/>
        <v>1202.1</v>
      </c>
      <c r="G138" s="7">
        <v>1286.3</v>
      </c>
      <c r="H138" s="7"/>
      <c r="I138" s="7">
        <f t="shared" si="3"/>
        <v>1286.3</v>
      </c>
    </row>
    <row r="139" spans="1:9" s="8" customFormat="1" ht="54" customHeight="1" hidden="1">
      <c r="A139" s="11" t="s">
        <v>413</v>
      </c>
      <c r="B139" s="14" t="s">
        <v>414</v>
      </c>
      <c r="C139" s="7">
        <v>0</v>
      </c>
      <c r="D139" s="7">
        <v>0</v>
      </c>
      <c r="E139" s="7">
        <v>0</v>
      </c>
      <c r="F139" s="7">
        <f t="shared" si="2"/>
        <v>0</v>
      </c>
      <c r="G139" s="7">
        <v>0</v>
      </c>
      <c r="H139" s="7">
        <v>0</v>
      </c>
      <c r="I139" s="7">
        <f t="shared" si="3"/>
        <v>0</v>
      </c>
    </row>
    <row r="140" spans="1:9" s="8" customFormat="1" ht="30.75" customHeight="1" hidden="1">
      <c r="A140" s="11" t="s">
        <v>388</v>
      </c>
      <c r="B140" s="14" t="s">
        <v>389</v>
      </c>
      <c r="C140" s="7">
        <v>560</v>
      </c>
      <c r="D140" s="7">
        <v>660</v>
      </c>
      <c r="E140" s="7">
        <f>E141</f>
        <v>0</v>
      </c>
      <c r="F140" s="7">
        <f t="shared" si="2"/>
        <v>660</v>
      </c>
      <c r="G140" s="7">
        <v>660</v>
      </c>
      <c r="H140" s="7">
        <f>H141</f>
        <v>0</v>
      </c>
      <c r="I140" s="7">
        <f t="shared" si="3"/>
        <v>660</v>
      </c>
    </row>
    <row r="141" spans="1:9" s="8" customFormat="1" ht="37.5" customHeight="1" hidden="1">
      <c r="A141" s="11" t="s">
        <v>390</v>
      </c>
      <c r="B141" s="14" t="s">
        <v>391</v>
      </c>
      <c r="C141" s="7">
        <v>560</v>
      </c>
      <c r="D141" s="7">
        <v>340</v>
      </c>
      <c r="E141" s="7"/>
      <c r="F141" s="7">
        <f t="shared" si="2"/>
        <v>340</v>
      </c>
      <c r="G141" s="7">
        <v>340</v>
      </c>
      <c r="H141" s="7"/>
      <c r="I141" s="7">
        <f t="shared" si="3"/>
        <v>340</v>
      </c>
    </row>
    <row r="142" spans="1:9" ht="24.75" customHeight="1" hidden="1">
      <c r="A142" s="11" t="s">
        <v>247</v>
      </c>
      <c r="B142" s="14" t="s">
        <v>248</v>
      </c>
      <c r="C142" s="7">
        <v>2430</v>
      </c>
      <c r="D142" s="7">
        <v>3024.4</v>
      </c>
      <c r="E142" s="7">
        <f>E143</f>
        <v>0</v>
      </c>
      <c r="F142" s="7">
        <f t="shared" si="2"/>
        <v>3024.4</v>
      </c>
      <c r="G142" s="7">
        <v>2430</v>
      </c>
      <c r="H142" s="7">
        <f>H143</f>
        <v>0</v>
      </c>
      <c r="I142" s="7">
        <f t="shared" si="3"/>
        <v>2430</v>
      </c>
    </row>
    <row r="143" spans="1:9" ht="38.25" hidden="1">
      <c r="A143" s="11" t="s">
        <v>249</v>
      </c>
      <c r="B143" s="14" t="s">
        <v>11</v>
      </c>
      <c r="C143" s="7">
        <v>2430</v>
      </c>
      <c r="D143" s="7">
        <v>3024.4</v>
      </c>
      <c r="E143" s="7"/>
      <c r="F143" s="7">
        <f aca="true" t="shared" si="4" ref="F143:F206">D143+E143</f>
        <v>3024.4</v>
      </c>
      <c r="G143" s="7">
        <v>2430</v>
      </c>
      <c r="H143" s="7"/>
      <c r="I143" s="7">
        <f aca="true" t="shared" si="5" ref="I143:I206">G143+H143</f>
        <v>2430</v>
      </c>
    </row>
    <row r="144" spans="1:9" ht="15" customHeight="1" hidden="1">
      <c r="A144" s="11" t="s">
        <v>250</v>
      </c>
      <c r="B144" s="12" t="s">
        <v>251</v>
      </c>
      <c r="C144" s="7">
        <v>273.6</v>
      </c>
      <c r="D144" s="7">
        <v>803.6</v>
      </c>
      <c r="E144" s="7">
        <f>E145+E147</f>
        <v>0</v>
      </c>
      <c r="F144" s="7">
        <f t="shared" si="4"/>
        <v>803.6</v>
      </c>
      <c r="G144" s="7">
        <v>803.6</v>
      </c>
      <c r="H144" s="7">
        <f>H145+H147</f>
        <v>0</v>
      </c>
      <c r="I144" s="7">
        <f t="shared" si="5"/>
        <v>803.6</v>
      </c>
    </row>
    <row r="145" spans="1:9" ht="16.5" customHeight="1" hidden="1">
      <c r="A145" s="11" t="s">
        <v>252</v>
      </c>
      <c r="B145" s="12" t="s">
        <v>253</v>
      </c>
      <c r="C145" s="7">
        <v>0</v>
      </c>
      <c r="D145" s="7">
        <v>0</v>
      </c>
      <c r="E145" s="7">
        <f>E146</f>
        <v>0</v>
      </c>
      <c r="F145" s="7">
        <f t="shared" si="4"/>
        <v>0</v>
      </c>
      <c r="G145" s="7">
        <v>0</v>
      </c>
      <c r="H145" s="7">
        <f>H146</f>
        <v>0</v>
      </c>
      <c r="I145" s="7">
        <f t="shared" si="5"/>
        <v>0</v>
      </c>
    </row>
    <row r="146" spans="1:9" ht="25.5" hidden="1">
      <c r="A146" s="11" t="s">
        <v>254</v>
      </c>
      <c r="B146" s="12" t="s">
        <v>12</v>
      </c>
      <c r="C146" s="7">
        <v>0</v>
      </c>
      <c r="D146" s="7">
        <v>0</v>
      </c>
      <c r="E146" s="7">
        <v>0</v>
      </c>
      <c r="F146" s="7">
        <f t="shared" si="4"/>
        <v>0</v>
      </c>
      <c r="G146" s="7">
        <v>0</v>
      </c>
      <c r="H146" s="7">
        <v>0</v>
      </c>
      <c r="I146" s="7">
        <f t="shared" si="5"/>
        <v>0</v>
      </c>
    </row>
    <row r="147" spans="1:9" ht="14.25" customHeight="1" hidden="1">
      <c r="A147" s="11" t="s">
        <v>255</v>
      </c>
      <c r="B147" s="12" t="s">
        <v>256</v>
      </c>
      <c r="C147" s="7">
        <v>273.6</v>
      </c>
      <c r="D147" s="7">
        <v>803.6</v>
      </c>
      <c r="E147" s="7">
        <f>E148</f>
        <v>0</v>
      </c>
      <c r="F147" s="7">
        <f t="shared" si="4"/>
        <v>803.6</v>
      </c>
      <c r="G147" s="7">
        <v>803.6</v>
      </c>
      <c r="H147" s="7">
        <f>H148</f>
        <v>0</v>
      </c>
      <c r="I147" s="7">
        <f t="shared" si="5"/>
        <v>803.6</v>
      </c>
    </row>
    <row r="148" spans="1:9" ht="25.5" hidden="1">
      <c r="A148" s="11" t="s">
        <v>257</v>
      </c>
      <c r="B148" s="12" t="s">
        <v>258</v>
      </c>
      <c r="C148" s="7">
        <v>273.6</v>
      </c>
      <c r="D148" s="7">
        <v>803.6</v>
      </c>
      <c r="E148" s="7"/>
      <c r="F148" s="7">
        <f t="shared" si="4"/>
        <v>803.6</v>
      </c>
      <c r="G148" s="7">
        <v>803.6</v>
      </c>
      <c r="H148" s="7"/>
      <c r="I148" s="7">
        <f t="shared" si="5"/>
        <v>803.6</v>
      </c>
    </row>
    <row r="149" spans="1:9" ht="12.75" hidden="1">
      <c r="A149" s="11" t="s">
        <v>138</v>
      </c>
      <c r="B149" s="14" t="s">
        <v>259</v>
      </c>
      <c r="C149" s="7">
        <v>1897060.7</v>
      </c>
      <c r="D149" s="7">
        <v>2019789</v>
      </c>
      <c r="E149" s="7">
        <f>E150+E234+E243+E238</f>
        <v>0</v>
      </c>
      <c r="F149" s="7">
        <f t="shared" si="4"/>
        <v>2019789</v>
      </c>
      <c r="G149" s="7">
        <v>1895612.8</v>
      </c>
      <c r="H149" s="7">
        <f>H150+H234+H243+H238</f>
        <v>0</v>
      </c>
      <c r="I149" s="7">
        <f t="shared" si="5"/>
        <v>1895612.8</v>
      </c>
    </row>
    <row r="150" spans="1:9" ht="15.75" customHeight="1" hidden="1">
      <c r="A150" s="24" t="s">
        <v>139</v>
      </c>
      <c r="B150" s="12" t="s">
        <v>260</v>
      </c>
      <c r="C150" s="7">
        <v>1897060.7</v>
      </c>
      <c r="D150" s="7">
        <v>1897060.7</v>
      </c>
      <c r="E150" s="7">
        <f>E151+E157+E181+E220</f>
        <v>0</v>
      </c>
      <c r="F150" s="7">
        <f t="shared" si="4"/>
        <v>1897060.7</v>
      </c>
      <c r="G150" s="7">
        <v>1895612.8</v>
      </c>
      <c r="H150" s="7">
        <f>H151+H157+H181+H220</f>
        <v>0</v>
      </c>
      <c r="I150" s="7">
        <f t="shared" si="5"/>
        <v>1895612.8</v>
      </c>
    </row>
    <row r="151" spans="1:9" ht="16.5" customHeight="1" hidden="1">
      <c r="A151" s="10" t="s">
        <v>261</v>
      </c>
      <c r="B151" s="14" t="s">
        <v>262</v>
      </c>
      <c r="C151" s="7">
        <v>36107.2</v>
      </c>
      <c r="D151" s="7">
        <v>36107.2</v>
      </c>
      <c r="E151" s="7">
        <f>E152+E155</f>
        <v>0</v>
      </c>
      <c r="F151" s="7">
        <f t="shared" si="4"/>
        <v>36107.2</v>
      </c>
      <c r="G151" s="7">
        <v>35602.7</v>
      </c>
      <c r="H151" s="7">
        <f>H152+H155</f>
        <v>0</v>
      </c>
      <c r="I151" s="7">
        <f t="shared" si="5"/>
        <v>35602.7</v>
      </c>
    </row>
    <row r="152" spans="1:9" ht="15.75" customHeight="1" hidden="1">
      <c r="A152" s="11" t="s">
        <v>263</v>
      </c>
      <c r="B152" s="12" t="s">
        <v>264</v>
      </c>
      <c r="C152" s="7">
        <v>36107.2</v>
      </c>
      <c r="D152" s="7">
        <v>36107.2</v>
      </c>
      <c r="E152" s="7">
        <f>E153</f>
        <v>0</v>
      </c>
      <c r="F152" s="7">
        <f t="shared" si="4"/>
        <v>36107.2</v>
      </c>
      <c r="G152" s="7">
        <v>35602.7</v>
      </c>
      <c r="H152" s="7">
        <f>H153</f>
        <v>0</v>
      </c>
      <c r="I152" s="7">
        <f t="shared" si="5"/>
        <v>35602.7</v>
      </c>
    </row>
    <row r="153" spans="1:9" ht="25.5" hidden="1">
      <c r="A153" s="11" t="s">
        <v>265</v>
      </c>
      <c r="B153" s="12" t="s">
        <v>266</v>
      </c>
      <c r="C153" s="7">
        <v>36107.2</v>
      </c>
      <c r="D153" s="7">
        <v>36107.2</v>
      </c>
      <c r="E153" s="7"/>
      <c r="F153" s="7">
        <f t="shared" si="4"/>
        <v>36107.2</v>
      </c>
      <c r="G153" s="7">
        <v>35602.7</v>
      </c>
      <c r="H153" s="7"/>
      <c r="I153" s="7">
        <f t="shared" si="5"/>
        <v>35602.7</v>
      </c>
    </row>
    <row r="154" spans="1:9" ht="25.5" hidden="1">
      <c r="A154" s="11" t="s">
        <v>267</v>
      </c>
      <c r="B154" s="12" t="s">
        <v>268</v>
      </c>
      <c r="C154" s="7">
        <v>0</v>
      </c>
      <c r="D154" s="7">
        <v>0</v>
      </c>
      <c r="E154" s="7"/>
      <c r="F154" s="7">
        <f t="shared" si="4"/>
        <v>0</v>
      </c>
      <c r="G154" s="7">
        <v>0</v>
      </c>
      <c r="H154" s="7"/>
      <c r="I154" s="7">
        <f t="shared" si="5"/>
        <v>0</v>
      </c>
    </row>
    <row r="155" spans="1:9" ht="14.25" customHeight="1" hidden="1">
      <c r="A155" s="11" t="s">
        <v>205</v>
      </c>
      <c r="B155" s="12" t="s">
        <v>206</v>
      </c>
      <c r="C155" s="7">
        <v>0</v>
      </c>
      <c r="D155" s="7">
        <v>0</v>
      </c>
      <c r="E155" s="7">
        <f>E156</f>
        <v>0</v>
      </c>
      <c r="F155" s="7">
        <f t="shared" si="4"/>
        <v>0</v>
      </c>
      <c r="G155" s="7">
        <v>0</v>
      </c>
      <c r="H155" s="7">
        <f>H156</f>
        <v>0</v>
      </c>
      <c r="I155" s="7">
        <f t="shared" si="5"/>
        <v>0</v>
      </c>
    </row>
    <row r="156" spans="1:9" ht="17.25" customHeight="1" hidden="1">
      <c r="A156" s="11" t="s">
        <v>204</v>
      </c>
      <c r="B156" s="12" t="s">
        <v>203</v>
      </c>
      <c r="C156" s="7">
        <v>0</v>
      </c>
      <c r="D156" s="7">
        <v>0</v>
      </c>
      <c r="E156" s="7"/>
      <c r="F156" s="7">
        <f t="shared" si="4"/>
        <v>0</v>
      </c>
      <c r="G156" s="7">
        <v>0</v>
      </c>
      <c r="H156" s="7"/>
      <c r="I156" s="7">
        <f t="shared" si="5"/>
        <v>0</v>
      </c>
    </row>
    <row r="157" spans="1:9" ht="38.25" hidden="1">
      <c r="A157" s="10" t="s">
        <v>269</v>
      </c>
      <c r="B157" s="14" t="s">
        <v>270</v>
      </c>
      <c r="C157" s="7">
        <v>58107</v>
      </c>
      <c r="D157" s="7">
        <v>58107</v>
      </c>
      <c r="E157" s="7">
        <f>E158+E179+E164+E166+E171+E162+E175+E168</f>
        <v>0</v>
      </c>
      <c r="F157" s="7">
        <f t="shared" si="4"/>
        <v>58107</v>
      </c>
      <c r="G157" s="7">
        <v>36960.8</v>
      </c>
      <c r="H157" s="7">
        <f>H158+H179+H164+H166+H171+H162+H175+H168</f>
        <v>0</v>
      </c>
      <c r="I157" s="7">
        <f t="shared" si="5"/>
        <v>36960.8</v>
      </c>
    </row>
    <row r="158" spans="1:9" ht="25.5" hidden="1">
      <c r="A158" s="10" t="s">
        <v>271</v>
      </c>
      <c r="B158" s="14" t="s">
        <v>272</v>
      </c>
      <c r="C158" s="7">
        <v>0</v>
      </c>
      <c r="D158" s="7">
        <v>0</v>
      </c>
      <c r="E158" s="7">
        <f>E159</f>
        <v>0</v>
      </c>
      <c r="F158" s="7">
        <f t="shared" si="4"/>
        <v>0</v>
      </c>
      <c r="G158" s="7">
        <v>0</v>
      </c>
      <c r="H158" s="7">
        <f>H159</f>
        <v>0</v>
      </c>
      <c r="I158" s="7">
        <f t="shared" si="5"/>
        <v>0</v>
      </c>
    </row>
    <row r="159" spans="1:9" ht="25.5" hidden="1">
      <c r="A159" s="10" t="s">
        <v>273</v>
      </c>
      <c r="B159" s="14" t="s">
        <v>274</v>
      </c>
      <c r="C159" s="7">
        <v>0</v>
      </c>
      <c r="D159" s="7">
        <v>0</v>
      </c>
      <c r="E159" s="7"/>
      <c r="F159" s="7">
        <f t="shared" si="4"/>
        <v>0</v>
      </c>
      <c r="G159" s="7">
        <v>0</v>
      </c>
      <c r="H159" s="7"/>
      <c r="I159" s="7">
        <f t="shared" si="5"/>
        <v>0</v>
      </c>
    </row>
    <row r="160" spans="1:9" ht="38.25" hidden="1">
      <c r="A160" s="10" t="s">
        <v>410</v>
      </c>
      <c r="B160" s="14" t="s">
        <v>412</v>
      </c>
      <c r="C160" s="7">
        <v>0</v>
      </c>
      <c r="D160" s="7">
        <v>0</v>
      </c>
      <c r="E160" s="7">
        <f>E161</f>
        <v>0</v>
      </c>
      <c r="F160" s="7">
        <f t="shared" si="4"/>
        <v>0</v>
      </c>
      <c r="G160" s="7">
        <v>0</v>
      </c>
      <c r="H160" s="7">
        <f>H161</f>
        <v>0</v>
      </c>
      <c r="I160" s="7">
        <f t="shared" si="5"/>
        <v>0</v>
      </c>
    </row>
    <row r="161" spans="1:9" ht="51" hidden="1">
      <c r="A161" s="10" t="s">
        <v>411</v>
      </c>
      <c r="B161" s="14" t="s">
        <v>409</v>
      </c>
      <c r="C161" s="7">
        <v>0</v>
      </c>
      <c r="D161" s="7">
        <v>0</v>
      </c>
      <c r="E161" s="7"/>
      <c r="F161" s="7">
        <f t="shared" si="4"/>
        <v>0</v>
      </c>
      <c r="G161" s="7">
        <v>0</v>
      </c>
      <c r="H161" s="7"/>
      <c r="I161" s="7">
        <f t="shared" si="5"/>
        <v>0</v>
      </c>
    </row>
    <row r="162" spans="1:9" ht="25.5" hidden="1">
      <c r="A162" s="10" t="s">
        <v>227</v>
      </c>
      <c r="B162" s="14" t="s">
        <v>225</v>
      </c>
      <c r="C162" s="7">
        <v>0</v>
      </c>
      <c r="D162" s="7">
        <v>0</v>
      </c>
      <c r="E162" s="7">
        <f>E163</f>
        <v>0</v>
      </c>
      <c r="F162" s="7">
        <f t="shared" si="4"/>
        <v>0</v>
      </c>
      <c r="G162" s="7">
        <v>0</v>
      </c>
      <c r="H162" s="7">
        <f>H163</f>
        <v>0</v>
      </c>
      <c r="I162" s="7">
        <f t="shared" si="5"/>
        <v>0</v>
      </c>
    </row>
    <row r="163" spans="1:9" ht="18" customHeight="1" hidden="1">
      <c r="A163" s="10" t="s">
        <v>228</v>
      </c>
      <c r="B163" s="14" t="s">
        <v>226</v>
      </c>
      <c r="C163" s="7">
        <v>0</v>
      </c>
      <c r="D163" s="7">
        <v>0</v>
      </c>
      <c r="E163" s="7"/>
      <c r="F163" s="7">
        <f t="shared" si="4"/>
        <v>0</v>
      </c>
      <c r="G163" s="7">
        <v>0</v>
      </c>
      <c r="H163" s="7"/>
      <c r="I163" s="7">
        <f t="shared" si="5"/>
        <v>0</v>
      </c>
    </row>
    <row r="164" spans="1:9" ht="63.75" hidden="1">
      <c r="A164" s="10" t="s">
        <v>275</v>
      </c>
      <c r="B164" s="14" t="s">
        <v>276</v>
      </c>
      <c r="C164" s="7">
        <v>36500.1</v>
      </c>
      <c r="D164" s="7">
        <v>36500.1</v>
      </c>
      <c r="E164" s="7">
        <f>E165</f>
        <v>0</v>
      </c>
      <c r="F164" s="7">
        <f t="shared" si="4"/>
        <v>36500.1</v>
      </c>
      <c r="G164" s="7">
        <v>36960.8</v>
      </c>
      <c r="H164" s="7">
        <f>H165</f>
        <v>0</v>
      </c>
      <c r="I164" s="7">
        <f t="shared" si="5"/>
        <v>36960.8</v>
      </c>
    </row>
    <row r="165" spans="1:9" ht="38.25" hidden="1">
      <c r="A165" s="10" t="s">
        <v>277</v>
      </c>
      <c r="B165" s="14" t="s">
        <v>278</v>
      </c>
      <c r="C165" s="7">
        <v>36500.1</v>
      </c>
      <c r="D165" s="7">
        <v>36500.1</v>
      </c>
      <c r="E165" s="7"/>
      <c r="F165" s="7">
        <f t="shared" si="4"/>
        <v>36500.1</v>
      </c>
      <c r="G165" s="7">
        <v>36960.8</v>
      </c>
      <c r="H165" s="7"/>
      <c r="I165" s="7">
        <f t="shared" si="5"/>
        <v>36960.8</v>
      </c>
    </row>
    <row r="166" spans="1:9" ht="51" hidden="1">
      <c r="A166" s="10" t="s">
        <v>279</v>
      </c>
      <c r="B166" s="14" t="s">
        <v>482</v>
      </c>
      <c r="C166" s="7">
        <v>0</v>
      </c>
      <c r="D166" s="7">
        <v>0</v>
      </c>
      <c r="E166" s="7">
        <f>E167</f>
        <v>0</v>
      </c>
      <c r="F166" s="7">
        <f t="shared" si="4"/>
        <v>0</v>
      </c>
      <c r="G166" s="7">
        <v>0</v>
      </c>
      <c r="H166" s="7">
        <f>H167</f>
        <v>0</v>
      </c>
      <c r="I166" s="7">
        <f t="shared" si="5"/>
        <v>0</v>
      </c>
    </row>
    <row r="167" spans="1:9" ht="63.75" hidden="1">
      <c r="A167" s="10" t="s">
        <v>483</v>
      </c>
      <c r="B167" s="14" t="s">
        <v>484</v>
      </c>
      <c r="C167" s="7">
        <v>0</v>
      </c>
      <c r="D167" s="7">
        <v>0</v>
      </c>
      <c r="E167" s="7"/>
      <c r="F167" s="7">
        <f t="shared" si="4"/>
        <v>0</v>
      </c>
      <c r="G167" s="7">
        <v>0</v>
      </c>
      <c r="H167" s="7"/>
      <c r="I167" s="7">
        <f t="shared" si="5"/>
        <v>0</v>
      </c>
    </row>
    <row r="168" spans="1:9" ht="55.5" customHeight="1" hidden="1">
      <c r="A168" s="10" t="s">
        <v>428</v>
      </c>
      <c r="B168" s="14" t="s">
        <v>214</v>
      </c>
      <c r="C168" s="7">
        <v>0</v>
      </c>
      <c r="D168" s="7">
        <v>0</v>
      </c>
      <c r="E168" s="7">
        <f>E169</f>
        <v>0</v>
      </c>
      <c r="F168" s="7">
        <f t="shared" si="4"/>
        <v>0</v>
      </c>
      <c r="G168" s="7">
        <v>0</v>
      </c>
      <c r="H168" s="7">
        <f>H169</f>
        <v>0</v>
      </c>
      <c r="I168" s="7">
        <f t="shared" si="5"/>
        <v>0</v>
      </c>
    </row>
    <row r="169" spans="1:9" ht="53.25" customHeight="1" hidden="1">
      <c r="A169" s="10" t="s">
        <v>429</v>
      </c>
      <c r="B169" s="14" t="s">
        <v>215</v>
      </c>
      <c r="C169" s="7">
        <v>0</v>
      </c>
      <c r="D169" s="7">
        <v>0</v>
      </c>
      <c r="E169" s="7">
        <f>E170</f>
        <v>0</v>
      </c>
      <c r="F169" s="7">
        <f t="shared" si="4"/>
        <v>0</v>
      </c>
      <c r="G169" s="7">
        <v>0</v>
      </c>
      <c r="H169" s="7">
        <f>H170</f>
        <v>0</v>
      </c>
      <c r="I169" s="7">
        <f t="shared" si="5"/>
        <v>0</v>
      </c>
    </row>
    <row r="170" spans="1:9" ht="41.25" customHeight="1" hidden="1">
      <c r="A170" s="10" t="s">
        <v>430</v>
      </c>
      <c r="B170" s="14" t="s">
        <v>216</v>
      </c>
      <c r="C170" s="7">
        <v>0</v>
      </c>
      <c r="D170" s="7">
        <v>0</v>
      </c>
      <c r="E170" s="7"/>
      <c r="F170" s="7">
        <f t="shared" si="4"/>
        <v>0</v>
      </c>
      <c r="G170" s="7">
        <v>0</v>
      </c>
      <c r="H170" s="7"/>
      <c r="I170" s="7">
        <f t="shared" si="5"/>
        <v>0</v>
      </c>
    </row>
    <row r="171" spans="1:9" ht="63.75" hidden="1">
      <c r="A171" s="10" t="s">
        <v>485</v>
      </c>
      <c r="B171" s="14" t="s">
        <v>486</v>
      </c>
      <c r="C171" s="7">
        <v>0</v>
      </c>
      <c r="D171" s="7">
        <v>0</v>
      </c>
      <c r="E171" s="7">
        <f>E172+E174</f>
        <v>0</v>
      </c>
      <c r="F171" s="7">
        <f t="shared" si="4"/>
        <v>0</v>
      </c>
      <c r="G171" s="7">
        <v>0</v>
      </c>
      <c r="H171" s="7">
        <f>H172+H174</f>
        <v>0</v>
      </c>
      <c r="I171" s="7">
        <f t="shared" si="5"/>
        <v>0</v>
      </c>
    </row>
    <row r="172" spans="1:9" ht="63.75" hidden="1">
      <c r="A172" s="10" t="s">
        <v>487</v>
      </c>
      <c r="B172" s="14" t="s">
        <v>488</v>
      </c>
      <c r="C172" s="7">
        <v>0</v>
      </c>
      <c r="D172" s="7">
        <v>0</v>
      </c>
      <c r="E172" s="7">
        <f>E173</f>
        <v>0</v>
      </c>
      <c r="F172" s="7">
        <f t="shared" si="4"/>
        <v>0</v>
      </c>
      <c r="G172" s="7">
        <v>0</v>
      </c>
      <c r="H172" s="7">
        <f>H173</f>
        <v>0</v>
      </c>
      <c r="I172" s="7">
        <f t="shared" si="5"/>
        <v>0</v>
      </c>
    </row>
    <row r="173" spans="1:9" ht="38.25" hidden="1">
      <c r="A173" s="10" t="s">
        <v>489</v>
      </c>
      <c r="B173" s="14" t="s">
        <v>13</v>
      </c>
      <c r="C173" s="7">
        <v>0</v>
      </c>
      <c r="D173" s="7">
        <v>0</v>
      </c>
      <c r="E173" s="7"/>
      <c r="F173" s="7">
        <f t="shared" si="4"/>
        <v>0</v>
      </c>
      <c r="G173" s="7">
        <v>0</v>
      </c>
      <c r="H173" s="7"/>
      <c r="I173" s="7">
        <f t="shared" si="5"/>
        <v>0</v>
      </c>
    </row>
    <row r="174" spans="1:9" ht="51" hidden="1">
      <c r="A174" s="10" t="s">
        <v>457</v>
      </c>
      <c r="B174" s="14" t="s">
        <v>73</v>
      </c>
      <c r="C174" s="7">
        <v>0</v>
      </c>
      <c r="D174" s="7">
        <v>0</v>
      </c>
      <c r="E174" s="7"/>
      <c r="F174" s="7">
        <f t="shared" si="4"/>
        <v>0</v>
      </c>
      <c r="G174" s="7">
        <v>0</v>
      </c>
      <c r="H174" s="7"/>
      <c r="I174" s="7">
        <f t="shared" si="5"/>
        <v>0</v>
      </c>
    </row>
    <row r="175" spans="1:9" ht="51" hidden="1">
      <c r="A175" s="10" t="s">
        <v>234</v>
      </c>
      <c r="B175" s="14" t="s">
        <v>233</v>
      </c>
      <c r="C175" s="7">
        <v>0</v>
      </c>
      <c r="D175" s="7">
        <v>0</v>
      </c>
      <c r="E175" s="7">
        <f>E176</f>
        <v>0</v>
      </c>
      <c r="F175" s="7">
        <f t="shared" si="4"/>
        <v>0</v>
      </c>
      <c r="G175" s="7">
        <v>0</v>
      </c>
      <c r="H175" s="7">
        <f>H176</f>
        <v>0</v>
      </c>
      <c r="I175" s="7">
        <f t="shared" si="5"/>
        <v>0</v>
      </c>
    </row>
    <row r="176" spans="1:9" ht="63.75" hidden="1">
      <c r="A176" s="10" t="s">
        <v>235</v>
      </c>
      <c r="B176" s="14" t="s">
        <v>367</v>
      </c>
      <c r="C176" s="7">
        <v>0</v>
      </c>
      <c r="D176" s="7">
        <v>0</v>
      </c>
      <c r="E176" s="7"/>
      <c r="F176" s="7">
        <f t="shared" si="4"/>
        <v>0</v>
      </c>
      <c r="G176" s="7">
        <v>0</v>
      </c>
      <c r="H176" s="7"/>
      <c r="I176" s="7">
        <f t="shared" si="5"/>
        <v>0</v>
      </c>
    </row>
    <row r="177" spans="1:9" s="9" customFormat="1" ht="25.5" hidden="1">
      <c r="A177" s="10" t="s">
        <v>286</v>
      </c>
      <c r="B177" s="14" t="s">
        <v>287</v>
      </c>
      <c r="C177" s="7">
        <v>0</v>
      </c>
      <c r="D177" s="7">
        <v>0</v>
      </c>
      <c r="E177" s="7">
        <f>E178</f>
        <v>0</v>
      </c>
      <c r="F177" s="7">
        <f t="shared" si="4"/>
        <v>0</v>
      </c>
      <c r="G177" s="7">
        <v>0</v>
      </c>
      <c r="H177" s="7">
        <f>H178</f>
        <v>0</v>
      </c>
      <c r="I177" s="7">
        <f t="shared" si="5"/>
        <v>0</v>
      </c>
    </row>
    <row r="178" spans="1:9" ht="38.25" hidden="1">
      <c r="A178" s="10" t="s">
        <v>285</v>
      </c>
      <c r="B178" s="14" t="s">
        <v>284</v>
      </c>
      <c r="C178" s="7">
        <v>0</v>
      </c>
      <c r="D178" s="7">
        <v>0</v>
      </c>
      <c r="E178" s="7"/>
      <c r="F178" s="7">
        <f t="shared" si="4"/>
        <v>0</v>
      </c>
      <c r="G178" s="7">
        <v>0</v>
      </c>
      <c r="H178" s="7"/>
      <c r="I178" s="7">
        <f t="shared" si="5"/>
        <v>0</v>
      </c>
    </row>
    <row r="179" spans="1:9" ht="12.75" hidden="1">
      <c r="A179" s="10" t="s">
        <v>490</v>
      </c>
      <c r="B179" s="12" t="s">
        <v>491</v>
      </c>
      <c r="C179" s="7">
        <v>21606.899999999998</v>
      </c>
      <c r="D179" s="7">
        <v>21606.899999999998</v>
      </c>
      <c r="E179" s="7">
        <f>E180</f>
        <v>0</v>
      </c>
      <c r="F179" s="7">
        <f t="shared" si="4"/>
        <v>21606.899999999998</v>
      </c>
      <c r="G179" s="7">
        <v>0</v>
      </c>
      <c r="H179" s="7">
        <f>H180</f>
        <v>0</v>
      </c>
      <c r="I179" s="7">
        <f t="shared" si="5"/>
        <v>0</v>
      </c>
    </row>
    <row r="180" spans="1:9" ht="15" customHeight="1" hidden="1">
      <c r="A180" s="10" t="s">
        <v>492</v>
      </c>
      <c r="B180" s="12" t="s">
        <v>14</v>
      </c>
      <c r="C180" s="7">
        <v>21606.899999999998</v>
      </c>
      <c r="D180" s="7">
        <v>21606.899999999998</v>
      </c>
      <c r="E180" s="7"/>
      <c r="F180" s="7">
        <f t="shared" si="4"/>
        <v>21606.899999999998</v>
      </c>
      <c r="G180" s="7">
        <v>0</v>
      </c>
      <c r="H180" s="7"/>
      <c r="I180" s="7">
        <f t="shared" si="5"/>
        <v>0</v>
      </c>
    </row>
    <row r="181" spans="1:9" ht="25.5" customHeight="1" hidden="1">
      <c r="A181" s="10" t="s">
        <v>493</v>
      </c>
      <c r="B181" s="12" t="s">
        <v>494</v>
      </c>
      <c r="C181" s="7">
        <v>1402846.5</v>
      </c>
      <c r="D181" s="7">
        <v>1402846.5</v>
      </c>
      <c r="E181" s="7">
        <f>E184+E186+E188+E190+E192+E196+E198+E200+E202+E204+E218+E206+E208+E210+E194+E212+E214+E216</f>
        <v>0</v>
      </c>
      <c r="F181" s="7">
        <f t="shared" si="4"/>
        <v>1402846.5</v>
      </c>
      <c r="G181" s="7">
        <v>1423049.3</v>
      </c>
      <c r="H181" s="7">
        <f>H184+H186+H188+H190+H192+H196+H198+H200+H202+H204+H218+H206+H208+H210+H194+H212+H214+H216</f>
        <v>0</v>
      </c>
      <c r="I181" s="7">
        <f t="shared" si="5"/>
        <v>1423049.3</v>
      </c>
    </row>
    <row r="182" spans="1:9" ht="27" customHeight="1" hidden="1">
      <c r="A182" s="10" t="s">
        <v>280</v>
      </c>
      <c r="B182" s="12" t="s">
        <v>281</v>
      </c>
      <c r="C182" s="7">
        <v>0</v>
      </c>
      <c r="D182" s="7">
        <v>0</v>
      </c>
      <c r="E182" s="7"/>
      <c r="F182" s="7">
        <f t="shared" si="4"/>
        <v>0</v>
      </c>
      <c r="G182" s="7">
        <v>0</v>
      </c>
      <c r="H182" s="7"/>
      <c r="I182" s="7">
        <f t="shared" si="5"/>
        <v>0</v>
      </c>
    </row>
    <row r="183" spans="1:9" ht="18" customHeight="1" hidden="1">
      <c r="A183" s="10" t="s">
        <v>282</v>
      </c>
      <c r="B183" s="12" t="s">
        <v>472</v>
      </c>
      <c r="C183" s="7">
        <v>0</v>
      </c>
      <c r="D183" s="7">
        <v>0</v>
      </c>
      <c r="E183" s="7"/>
      <c r="F183" s="7">
        <f t="shared" si="4"/>
        <v>0</v>
      </c>
      <c r="G183" s="7">
        <v>0</v>
      </c>
      <c r="H183" s="7"/>
      <c r="I183" s="7">
        <f t="shared" si="5"/>
        <v>0</v>
      </c>
    </row>
    <row r="184" spans="1:9" ht="18" customHeight="1" hidden="1">
      <c r="A184" s="10" t="s">
        <v>473</v>
      </c>
      <c r="B184" s="12" t="s">
        <v>474</v>
      </c>
      <c r="C184" s="7">
        <v>0</v>
      </c>
      <c r="D184" s="7">
        <v>0</v>
      </c>
      <c r="E184" s="7">
        <f>E185</f>
        <v>0</v>
      </c>
      <c r="F184" s="7">
        <f t="shared" si="4"/>
        <v>0</v>
      </c>
      <c r="G184" s="7">
        <v>0</v>
      </c>
      <c r="H184" s="7">
        <f>H185</f>
        <v>0</v>
      </c>
      <c r="I184" s="7">
        <f t="shared" si="5"/>
        <v>0</v>
      </c>
    </row>
    <row r="185" spans="1:9" ht="38.25" hidden="1">
      <c r="A185" s="10" t="s">
        <v>475</v>
      </c>
      <c r="B185" s="12" t="s">
        <v>15</v>
      </c>
      <c r="C185" s="7">
        <v>0</v>
      </c>
      <c r="D185" s="7">
        <v>0</v>
      </c>
      <c r="E185" s="7"/>
      <c r="F185" s="7">
        <f t="shared" si="4"/>
        <v>0</v>
      </c>
      <c r="G185" s="7">
        <v>0</v>
      </c>
      <c r="H185" s="7"/>
      <c r="I185" s="7">
        <f t="shared" si="5"/>
        <v>0</v>
      </c>
    </row>
    <row r="186" spans="1:9" ht="51" hidden="1">
      <c r="A186" s="10" t="s">
        <v>476</v>
      </c>
      <c r="B186" s="12" t="s">
        <v>477</v>
      </c>
      <c r="C186" s="7">
        <v>0</v>
      </c>
      <c r="D186" s="7">
        <v>0</v>
      </c>
      <c r="E186" s="7">
        <f>E187</f>
        <v>0</v>
      </c>
      <c r="F186" s="7">
        <f t="shared" si="4"/>
        <v>0</v>
      </c>
      <c r="G186" s="7">
        <v>0</v>
      </c>
      <c r="H186" s="7">
        <f>H187</f>
        <v>0</v>
      </c>
      <c r="I186" s="7">
        <f t="shared" si="5"/>
        <v>0</v>
      </c>
    </row>
    <row r="187" spans="1:9" ht="51" hidden="1">
      <c r="A187" s="10" t="s">
        <v>478</v>
      </c>
      <c r="B187" s="12" t="s">
        <v>479</v>
      </c>
      <c r="C187" s="7">
        <v>0</v>
      </c>
      <c r="D187" s="7">
        <v>0</v>
      </c>
      <c r="E187" s="7">
        <v>0</v>
      </c>
      <c r="F187" s="7">
        <f t="shared" si="4"/>
        <v>0</v>
      </c>
      <c r="G187" s="7">
        <v>0</v>
      </c>
      <c r="H187" s="7">
        <v>0</v>
      </c>
      <c r="I187" s="7">
        <f t="shared" si="5"/>
        <v>0</v>
      </c>
    </row>
    <row r="188" spans="1:9" ht="38.25" hidden="1">
      <c r="A188" s="10" t="s">
        <v>480</v>
      </c>
      <c r="B188" s="12" t="s">
        <v>481</v>
      </c>
      <c r="C188" s="7">
        <v>0</v>
      </c>
      <c r="D188" s="7">
        <v>0</v>
      </c>
      <c r="E188" s="7">
        <f>E189</f>
        <v>0</v>
      </c>
      <c r="F188" s="7">
        <f t="shared" si="4"/>
        <v>0</v>
      </c>
      <c r="G188" s="7">
        <v>0</v>
      </c>
      <c r="H188" s="7">
        <f>H189</f>
        <v>0</v>
      </c>
      <c r="I188" s="7">
        <f t="shared" si="5"/>
        <v>0</v>
      </c>
    </row>
    <row r="189" spans="1:9" ht="26.25" customHeight="1" hidden="1">
      <c r="A189" s="10" t="s">
        <v>283</v>
      </c>
      <c r="B189" s="12" t="s">
        <v>288</v>
      </c>
      <c r="C189" s="7">
        <v>0</v>
      </c>
      <c r="D189" s="7">
        <v>0</v>
      </c>
      <c r="E189" s="7"/>
      <c r="F189" s="7">
        <f t="shared" si="4"/>
        <v>0</v>
      </c>
      <c r="G189" s="7">
        <v>0</v>
      </c>
      <c r="H189" s="7"/>
      <c r="I189" s="7">
        <f t="shared" si="5"/>
        <v>0</v>
      </c>
    </row>
    <row r="190" spans="1:9" ht="38.25" hidden="1">
      <c r="A190" s="10" t="s">
        <v>289</v>
      </c>
      <c r="B190" s="12" t="s">
        <v>290</v>
      </c>
      <c r="C190" s="7">
        <v>20237.1</v>
      </c>
      <c r="D190" s="7">
        <v>20237.1</v>
      </c>
      <c r="E190" s="7">
        <f>E191</f>
        <v>0</v>
      </c>
      <c r="F190" s="7">
        <f t="shared" si="4"/>
        <v>20237.1</v>
      </c>
      <c r="G190" s="7">
        <v>20237.1</v>
      </c>
      <c r="H190" s="7">
        <f>H191</f>
        <v>0</v>
      </c>
      <c r="I190" s="7">
        <f t="shared" si="5"/>
        <v>20237.1</v>
      </c>
    </row>
    <row r="191" spans="1:9" ht="27" customHeight="1" hidden="1">
      <c r="A191" s="10" t="s">
        <v>291</v>
      </c>
      <c r="B191" s="12" t="s">
        <v>292</v>
      </c>
      <c r="C191" s="7">
        <v>20237.1</v>
      </c>
      <c r="D191" s="7">
        <v>20237.1</v>
      </c>
      <c r="E191" s="7"/>
      <c r="F191" s="7">
        <f t="shared" si="4"/>
        <v>20237.1</v>
      </c>
      <c r="G191" s="7">
        <v>20237.1</v>
      </c>
      <c r="H191" s="7"/>
      <c r="I191" s="7">
        <f t="shared" si="5"/>
        <v>20237.1</v>
      </c>
    </row>
    <row r="192" spans="1:9" ht="38.25" hidden="1">
      <c r="A192" s="10" t="s">
        <v>293</v>
      </c>
      <c r="B192" s="12" t="s">
        <v>294</v>
      </c>
      <c r="C192" s="7">
        <v>1319488.7</v>
      </c>
      <c r="D192" s="7">
        <v>1319488.7</v>
      </c>
      <c r="E192" s="7">
        <f>E193</f>
        <v>0</v>
      </c>
      <c r="F192" s="7">
        <f t="shared" si="4"/>
        <v>1319488.7</v>
      </c>
      <c r="G192" s="7">
        <v>1340823</v>
      </c>
      <c r="H192" s="7">
        <f>H193</f>
        <v>0</v>
      </c>
      <c r="I192" s="7">
        <f t="shared" si="5"/>
        <v>1340823</v>
      </c>
    </row>
    <row r="193" spans="1:9" ht="38.25" hidden="1">
      <c r="A193" s="10" t="s">
        <v>295</v>
      </c>
      <c r="B193" s="14" t="s">
        <v>16</v>
      </c>
      <c r="C193" s="7">
        <v>1319488.7</v>
      </c>
      <c r="D193" s="7">
        <v>1319488.7</v>
      </c>
      <c r="E193" s="7"/>
      <c r="F193" s="7">
        <f t="shared" si="4"/>
        <v>1319488.7</v>
      </c>
      <c r="G193" s="7">
        <v>1340823</v>
      </c>
      <c r="H193" s="7"/>
      <c r="I193" s="7">
        <f t="shared" si="5"/>
        <v>1340823</v>
      </c>
    </row>
    <row r="194" spans="1:9" ht="40.5" customHeight="1" hidden="1">
      <c r="A194" s="10" t="s">
        <v>296</v>
      </c>
      <c r="B194" s="14" t="s">
        <v>297</v>
      </c>
      <c r="C194" s="7">
        <v>0</v>
      </c>
      <c r="D194" s="7">
        <v>0</v>
      </c>
      <c r="E194" s="7">
        <f>E195</f>
        <v>0</v>
      </c>
      <c r="F194" s="7">
        <f t="shared" si="4"/>
        <v>0</v>
      </c>
      <c r="G194" s="7">
        <v>0</v>
      </c>
      <c r="H194" s="7">
        <f>H195</f>
        <v>0</v>
      </c>
      <c r="I194" s="7">
        <f t="shared" si="5"/>
        <v>0</v>
      </c>
    </row>
    <row r="195" spans="1:9" ht="63.75" hidden="1">
      <c r="A195" s="10" t="s">
        <v>298</v>
      </c>
      <c r="B195" s="14" t="s">
        <v>299</v>
      </c>
      <c r="C195" s="7">
        <v>0</v>
      </c>
      <c r="D195" s="7">
        <v>0</v>
      </c>
      <c r="E195" s="7">
        <v>0</v>
      </c>
      <c r="F195" s="7">
        <f t="shared" si="4"/>
        <v>0</v>
      </c>
      <c r="G195" s="7">
        <v>0</v>
      </c>
      <c r="H195" s="7">
        <v>0</v>
      </c>
      <c r="I195" s="7">
        <f t="shared" si="5"/>
        <v>0</v>
      </c>
    </row>
    <row r="196" spans="1:9" ht="40.5" customHeight="1" hidden="1">
      <c r="A196" s="10" t="s">
        <v>300</v>
      </c>
      <c r="B196" s="12" t="s">
        <v>301</v>
      </c>
      <c r="C196" s="7">
        <v>61989.2</v>
      </c>
      <c r="D196" s="7">
        <v>61989.2</v>
      </c>
      <c r="E196" s="7">
        <f>E197</f>
        <v>0</v>
      </c>
      <c r="F196" s="7">
        <f t="shared" si="4"/>
        <v>61989.2</v>
      </c>
      <c r="G196" s="7">
        <v>61989.2</v>
      </c>
      <c r="H196" s="7">
        <f>H197</f>
        <v>0</v>
      </c>
      <c r="I196" s="7">
        <f t="shared" si="5"/>
        <v>61989.2</v>
      </c>
    </row>
    <row r="197" spans="1:9" ht="39" customHeight="1" hidden="1">
      <c r="A197" s="10" t="s">
        <v>302</v>
      </c>
      <c r="B197" s="12" t="s">
        <v>303</v>
      </c>
      <c r="C197" s="7">
        <v>61989.2</v>
      </c>
      <c r="D197" s="7">
        <v>61989.2</v>
      </c>
      <c r="E197" s="7"/>
      <c r="F197" s="7">
        <f t="shared" si="4"/>
        <v>61989.2</v>
      </c>
      <c r="G197" s="7">
        <v>61989.2</v>
      </c>
      <c r="H197" s="7"/>
      <c r="I197" s="7">
        <f t="shared" si="5"/>
        <v>61989.2</v>
      </c>
    </row>
    <row r="198" spans="1:9" ht="153" hidden="1">
      <c r="A198" s="10" t="s">
        <v>304</v>
      </c>
      <c r="B198" s="12" t="s">
        <v>396</v>
      </c>
      <c r="C198" s="7">
        <v>0</v>
      </c>
      <c r="D198" s="7">
        <v>0</v>
      </c>
      <c r="E198" s="7">
        <f>E199</f>
        <v>0</v>
      </c>
      <c r="F198" s="7">
        <f t="shared" si="4"/>
        <v>0</v>
      </c>
      <c r="G198" s="7">
        <v>0</v>
      </c>
      <c r="H198" s="7">
        <f>H199</f>
        <v>0</v>
      </c>
      <c r="I198" s="7">
        <f t="shared" si="5"/>
        <v>0</v>
      </c>
    </row>
    <row r="199" spans="1:9" ht="165.75" hidden="1">
      <c r="A199" s="10" t="s">
        <v>305</v>
      </c>
      <c r="B199" s="12" t="s">
        <v>397</v>
      </c>
      <c r="C199" s="7">
        <v>0</v>
      </c>
      <c r="D199" s="7">
        <v>0</v>
      </c>
      <c r="E199" s="7">
        <v>0</v>
      </c>
      <c r="F199" s="7">
        <f t="shared" si="4"/>
        <v>0</v>
      </c>
      <c r="G199" s="7">
        <v>0</v>
      </c>
      <c r="H199" s="7">
        <v>0</v>
      </c>
      <c r="I199" s="7">
        <f t="shared" si="5"/>
        <v>0</v>
      </c>
    </row>
    <row r="200" spans="1:9" ht="25.5" hidden="1">
      <c r="A200" s="10" t="s">
        <v>306</v>
      </c>
      <c r="B200" s="12" t="s">
        <v>307</v>
      </c>
      <c r="C200" s="7">
        <v>0</v>
      </c>
      <c r="D200" s="7">
        <v>0</v>
      </c>
      <c r="E200" s="7">
        <f>E201</f>
        <v>0</v>
      </c>
      <c r="F200" s="7">
        <f t="shared" si="4"/>
        <v>0</v>
      </c>
      <c r="G200" s="7">
        <v>0</v>
      </c>
      <c r="H200" s="7">
        <f>H201</f>
        <v>0</v>
      </c>
      <c r="I200" s="7">
        <f t="shared" si="5"/>
        <v>0</v>
      </c>
    </row>
    <row r="201" spans="1:9" ht="25.5" hidden="1">
      <c r="A201" s="10" t="s">
        <v>308</v>
      </c>
      <c r="B201" s="12" t="s">
        <v>17</v>
      </c>
      <c r="C201" s="7">
        <v>0</v>
      </c>
      <c r="D201" s="7">
        <v>0</v>
      </c>
      <c r="E201" s="7">
        <v>0</v>
      </c>
      <c r="F201" s="7">
        <f t="shared" si="4"/>
        <v>0</v>
      </c>
      <c r="G201" s="7">
        <v>0</v>
      </c>
      <c r="H201" s="7">
        <v>0</v>
      </c>
      <c r="I201" s="7">
        <f t="shared" si="5"/>
        <v>0</v>
      </c>
    </row>
    <row r="202" spans="1:9" ht="102" hidden="1">
      <c r="A202" s="10" t="s">
        <v>309</v>
      </c>
      <c r="B202" s="12" t="s">
        <v>398</v>
      </c>
      <c r="C202" s="7">
        <v>0</v>
      </c>
      <c r="D202" s="7">
        <v>0</v>
      </c>
      <c r="E202" s="7">
        <f>E203</f>
        <v>0</v>
      </c>
      <c r="F202" s="7">
        <f t="shared" si="4"/>
        <v>0</v>
      </c>
      <c r="G202" s="7">
        <v>0</v>
      </c>
      <c r="H202" s="7">
        <f>H203</f>
        <v>0</v>
      </c>
      <c r="I202" s="7">
        <f t="shared" si="5"/>
        <v>0</v>
      </c>
    </row>
    <row r="203" spans="1:9" ht="89.25" hidden="1">
      <c r="A203" s="10" t="s">
        <v>310</v>
      </c>
      <c r="B203" s="12" t="s">
        <v>399</v>
      </c>
      <c r="C203" s="7">
        <v>0</v>
      </c>
      <c r="D203" s="7">
        <v>0</v>
      </c>
      <c r="E203" s="7"/>
      <c r="F203" s="7">
        <f t="shared" si="4"/>
        <v>0</v>
      </c>
      <c r="G203" s="7">
        <v>0</v>
      </c>
      <c r="H203" s="7"/>
      <c r="I203" s="7">
        <f t="shared" si="5"/>
        <v>0</v>
      </c>
    </row>
    <row r="204" spans="1:9" ht="63.75" hidden="1">
      <c r="A204" s="10" t="s">
        <v>311</v>
      </c>
      <c r="B204" s="12" t="s">
        <v>312</v>
      </c>
      <c r="C204" s="7">
        <v>0</v>
      </c>
      <c r="D204" s="7">
        <v>0</v>
      </c>
      <c r="E204" s="7">
        <f>E205</f>
        <v>0</v>
      </c>
      <c r="F204" s="7">
        <f t="shared" si="4"/>
        <v>0</v>
      </c>
      <c r="G204" s="7">
        <v>0</v>
      </c>
      <c r="H204" s="7">
        <f>H205</f>
        <v>0</v>
      </c>
      <c r="I204" s="7">
        <f t="shared" si="5"/>
        <v>0</v>
      </c>
    </row>
    <row r="205" spans="1:9" ht="39" customHeight="1" hidden="1">
      <c r="A205" s="10" t="s">
        <v>313</v>
      </c>
      <c r="B205" s="12" t="s">
        <v>314</v>
      </c>
      <c r="C205" s="7">
        <v>0</v>
      </c>
      <c r="D205" s="7">
        <v>0</v>
      </c>
      <c r="E205" s="7"/>
      <c r="F205" s="7">
        <f t="shared" si="4"/>
        <v>0</v>
      </c>
      <c r="G205" s="7">
        <v>0</v>
      </c>
      <c r="H205" s="7"/>
      <c r="I205" s="7">
        <f t="shared" si="5"/>
        <v>0</v>
      </c>
    </row>
    <row r="206" spans="1:9" ht="89.25" hidden="1">
      <c r="A206" s="10" t="s">
        <v>315</v>
      </c>
      <c r="B206" s="12" t="s">
        <v>415</v>
      </c>
      <c r="C206" s="7">
        <v>0</v>
      </c>
      <c r="D206" s="7">
        <v>0</v>
      </c>
      <c r="E206" s="7">
        <f>E207</f>
        <v>0</v>
      </c>
      <c r="F206" s="7">
        <f t="shared" si="4"/>
        <v>0</v>
      </c>
      <c r="G206" s="7">
        <v>0</v>
      </c>
      <c r="H206" s="7">
        <f>H207</f>
        <v>0</v>
      </c>
      <c r="I206" s="7">
        <f t="shared" si="5"/>
        <v>0</v>
      </c>
    </row>
    <row r="207" spans="1:9" ht="53.25" customHeight="1" hidden="1">
      <c r="A207" s="10" t="s">
        <v>316</v>
      </c>
      <c r="B207" s="12" t="s">
        <v>18</v>
      </c>
      <c r="C207" s="7">
        <v>0</v>
      </c>
      <c r="D207" s="7">
        <v>0</v>
      </c>
      <c r="E207" s="7"/>
      <c r="F207" s="7">
        <f aca="true" t="shared" si="6" ref="F207:F245">D207+E207</f>
        <v>0</v>
      </c>
      <c r="G207" s="7">
        <v>0</v>
      </c>
      <c r="H207" s="7"/>
      <c r="I207" s="7">
        <f aca="true" t="shared" si="7" ref="I207:I245">G207+H207</f>
        <v>0</v>
      </c>
    </row>
    <row r="208" spans="1:9" ht="41.25" customHeight="1" hidden="1">
      <c r="A208" s="10" t="s">
        <v>317</v>
      </c>
      <c r="B208" s="12" t="s">
        <v>330</v>
      </c>
      <c r="C208" s="7">
        <v>0</v>
      </c>
      <c r="D208" s="7">
        <v>0</v>
      </c>
      <c r="E208" s="7">
        <f>E209</f>
        <v>0</v>
      </c>
      <c r="F208" s="7">
        <f t="shared" si="6"/>
        <v>0</v>
      </c>
      <c r="G208" s="7">
        <v>0</v>
      </c>
      <c r="H208" s="7">
        <f>H209</f>
        <v>0</v>
      </c>
      <c r="I208" s="7">
        <f t="shared" si="7"/>
        <v>0</v>
      </c>
    </row>
    <row r="209" spans="1:9" ht="40.5" customHeight="1" hidden="1">
      <c r="A209" s="10" t="s">
        <v>331</v>
      </c>
      <c r="B209" s="12" t="s">
        <v>416</v>
      </c>
      <c r="C209" s="7">
        <v>0</v>
      </c>
      <c r="D209" s="7">
        <v>0</v>
      </c>
      <c r="E209" s="7"/>
      <c r="F209" s="7">
        <f t="shared" si="6"/>
        <v>0</v>
      </c>
      <c r="G209" s="7">
        <v>0</v>
      </c>
      <c r="H209" s="7"/>
      <c r="I209" s="7">
        <f t="shared" si="7"/>
        <v>0</v>
      </c>
    </row>
    <row r="210" spans="1:9" ht="38.25" hidden="1">
      <c r="A210" s="10" t="s">
        <v>332</v>
      </c>
      <c r="B210" s="12" t="s">
        <v>333</v>
      </c>
      <c r="C210" s="7">
        <v>0</v>
      </c>
      <c r="D210" s="7">
        <v>0</v>
      </c>
      <c r="E210" s="7">
        <f>E211</f>
        <v>0</v>
      </c>
      <c r="F210" s="7">
        <f t="shared" si="6"/>
        <v>0</v>
      </c>
      <c r="G210" s="7">
        <v>0</v>
      </c>
      <c r="H210" s="7">
        <f>H211</f>
        <v>0</v>
      </c>
      <c r="I210" s="7">
        <f t="shared" si="7"/>
        <v>0</v>
      </c>
    </row>
    <row r="211" spans="1:9" ht="51" hidden="1">
      <c r="A211" s="10" t="s">
        <v>334</v>
      </c>
      <c r="B211" s="12" t="s">
        <v>335</v>
      </c>
      <c r="C211" s="7">
        <v>0</v>
      </c>
      <c r="D211" s="7">
        <v>0</v>
      </c>
      <c r="E211" s="7">
        <v>0</v>
      </c>
      <c r="F211" s="7">
        <f t="shared" si="6"/>
        <v>0</v>
      </c>
      <c r="G211" s="7">
        <v>0</v>
      </c>
      <c r="H211" s="7">
        <v>0</v>
      </c>
      <c r="I211" s="7">
        <f t="shared" si="7"/>
        <v>0</v>
      </c>
    </row>
    <row r="212" spans="1:9" ht="25.5" hidden="1">
      <c r="A212" s="10" t="s">
        <v>431</v>
      </c>
      <c r="B212" s="12" t="s">
        <v>217</v>
      </c>
      <c r="C212" s="7">
        <v>0</v>
      </c>
      <c r="D212" s="7">
        <v>0</v>
      </c>
      <c r="E212" s="7">
        <f>E213</f>
        <v>0</v>
      </c>
      <c r="F212" s="7">
        <f t="shared" si="6"/>
        <v>0</v>
      </c>
      <c r="G212" s="7">
        <v>0</v>
      </c>
      <c r="H212" s="7">
        <f>H213</f>
        <v>0</v>
      </c>
      <c r="I212" s="7">
        <f t="shared" si="7"/>
        <v>0</v>
      </c>
    </row>
    <row r="213" spans="1:9" ht="38.25" hidden="1">
      <c r="A213" s="10" t="s">
        <v>432</v>
      </c>
      <c r="B213" s="12" t="s">
        <v>19</v>
      </c>
      <c r="C213" s="7">
        <v>0</v>
      </c>
      <c r="D213" s="7">
        <v>0</v>
      </c>
      <c r="E213" s="7"/>
      <c r="F213" s="7">
        <f t="shared" si="6"/>
        <v>0</v>
      </c>
      <c r="G213" s="7">
        <v>0</v>
      </c>
      <c r="H213" s="7"/>
      <c r="I213" s="7">
        <f t="shared" si="7"/>
        <v>0</v>
      </c>
    </row>
    <row r="214" spans="1:9" ht="63.75" hidden="1">
      <c r="A214" s="20" t="s">
        <v>495</v>
      </c>
      <c r="B214" s="13" t="s">
        <v>496</v>
      </c>
      <c r="C214" s="7">
        <v>0</v>
      </c>
      <c r="D214" s="7">
        <v>0</v>
      </c>
      <c r="E214" s="7">
        <f>E215</f>
        <v>0</v>
      </c>
      <c r="F214" s="7">
        <f t="shared" si="6"/>
        <v>0</v>
      </c>
      <c r="G214" s="7">
        <v>0</v>
      </c>
      <c r="H214" s="7">
        <f>H215</f>
        <v>0</v>
      </c>
      <c r="I214" s="7">
        <f t="shared" si="7"/>
        <v>0</v>
      </c>
    </row>
    <row r="215" spans="1:9" ht="63.75" hidden="1">
      <c r="A215" s="20" t="s">
        <v>497</v>
      </c>
      <c r="B215" s="13" t="s">
        <v>498</v>
      </c>
      <c r="C215" s="7">
        <v>0</v>
      </c>
      <c r="D215" s="7">
        <v>0</v>
      </c>
      <c r="E215" s="7"/>
      <c r="F215" s="7">
        <f t="shared" si="6"/>
        <v>0</v>
      </c>
      <c r="G215" s="7">
        <v>0</v>
      </c>
      <c r="H215" s="7"/>
      <c r="I215" s="7">
        <f t="shared" si="7"/>
        <v>0</v>
      </c>
    </row>
    <row r="216" spans="1:9" ht="12.75" hidden="1">
      <c r="A216" s="20"/>
      <c r="B216" s="13"/>
      <c r="C216" s="7">
        <v>0</v>
      </c>
      <c r="D216" s="7">
        <v>0</v>
      </c>
      <c r="E216" s="7">
        <f>E217</f>
        <v>0</v>
      </c>
      <c r="F216" s="7">
        <f t="shared" si="6"/>
        <v>0</v>
      </c>
      <c r="G216" s="7">
        <v>0</v>
      </c>
      <c r="H216" s="7">
        <f>H217</f>
        <v>0</v>
      </c>
      <c r="I216" s="7">
        <f t="shared" si="7"/>
        <v>0</v>
      </c>
    </row>
    <row r="217" spans="1:9" ht="12.75" hidden="1">
      <c r="A217" s="20"/>
      <c r="B217" s="13"/>
      <c r="C217" s="7">
        <v>0</v>
      </c>
      <c r="D217" s="7">
        <v>0</v>
      </c>
      <c r="E217" s="7"/>
      <c r="F217" s="7">
        <f t="shared" si="6"/>
        <v>0</v>
      </c>
      <c r="G217" s="7">
        <v>0</v>
      </c>
      <c r="H217" s="7"/>
      <c r="I217" s="7">
        <f t="shared" si="7"/>
        <v>0</v>
      </c>
    </row>
    <row r="218" spans="1:9" ht="15" customHeight="1" hidden="1">
      <c r="A218" s="10" t="s">
        <v>336</v>
      </c>
      <c r="B218" s="12" t="s">
        <v>337</v>
      </c>
      <c r="C218" s="7">
        <v>1131.5</v>
      </c>
      <c r="D218" s="7">
        <v>1131.5</v>
      </c>
      <c r="E218" s="7">
        <f>E219</f>
        <v>0</v>
      </c>
      <c r="F218" s="7">
        <f t="shared" si="6"/>
        <v>1131.5</v>
      </c>
      <c r="G218" s="7">
        <v>0</v>
      </c>
      <c r="H218" s="7">
        <f>H219</f>
        <v>0</v>
      </c>
      <c r="I218" s="7">
        <f t="shared" si="7"/>
        <v>0</v>
      </c>
    </row>
    <row r="219" spans="1:9" ht="12.75" hidden="1">
      <c r="A219" s="10" t="s">
        <v>338</v>
      </c>
      <c r="B219" s="14" t="s">
        <v>339</v>
      </c>
      <c r="C219" s="7">
        <v>1131.5</v>
      </c>
      <c r="D219" s="7">
        <v>1131.5</v>
      </c>
      <c r="E219" s="7"/>
      <c r="F219" s="7">
        <f t="shared" si="6"/>
        <v>1131.5</v>
      </c>
      <c r="G219" s="7">
        <v>0</v>
      </c>
      <c r="H219" s="7"/>
      <c r="I219" s="7">
        <f t="shared" si="7"/>
        <v>0</v>
      </c>
    </row>
    <row r="220" spans="1:9" ht="13.5" customHeight="1" hidden="1">
      <c r="A220" s="10" t="s">
        <v>140</v>
      </c>
      <c r="B220" s="14" t="s">
        <v>340</v>
      </c>
      <c r="C220" s="7">
        <v>400000</v>
      </c>
      <c r="D220" s="7">
        <v>400000</v>
      </c>
      <c r="E220" s="7">
        <f>E221+E232+E223+E225+E227</f>
        <v>0</v>
      </c>
      <c r="F220" s="7">
        <f t="shared" si="6"/>
        <v>400000</v>
      </c>
      <c r="G220" s="7">
        <v>400000</v>
      </c>
      <c r="H220" s="7">
        <f>H221+H232+H223+H225+H227</f>
        <v>0</v>
      </c>
      <c r="I220" s="7">
        <f t="shared" si="7"/>
        <v>400000</v>
      </c>
    </row>
    <row r="221" spans="1:9" ht="15" customHeight="1" hidden="1">
      <c r="A221" s="10" t="s">
        <v>341</v>
      </c>
      <c r="B221" s="14" t="s">
        <v>417</v>
      </c>
      <c r="C221" s="7">
        <v>0</v>
      </c>
      <c r="D221" s="7">
        <v>0</v>
      </c>
      <c r="E221" s="7">
        <f>E222</f>
        <v>0</v>
      </c>
      <c r="F221" s="7">
        <f t="shared" si="6"/>
        <v>0</v>
      </c>
      <c r="G221" s="7">
        <v>0</v>
      </c>
      <c r="H221" s="7">
        <f>H222</f>
        <v>0</v>
      </c>
      <c r="I221" s="7">
        <f t="shared" si="7"/>
        <v>0</v>
      </c>
    </row>
    <row r="222" spans="1:9" ht="54" customHeight="1" hidden="1">
      <c r="A222" s="10" t="s">
        <v>342</v>
      </c>
      <c r="B222" s="14" t="s">
        <v>418</v>
      </c>
      <c r="C222" s="7">
        <v>0</v>
      </c>
      <c r="D222" s="7">
        <v>0</v>
      </c>
      <c r="E222" s="7"/>
      <c r="F222" s="7">
        <f t="shared" si="6"/>
        <v>0</v>
      </c>
      <c r="G222" s="7">
        <v>0</v>
      </c>
      <c r="H222" s="7"/>
      <c r="I222" s="7">
        <f t="shared" si="7"/>
        <v>0</v>
      </c>
    </row>
    <row r="223" spans="1:9" ht="40.5" customHeight="1" hidden="1">
      <c r="A223" s="10" t="s">
        <v>343</v>
      </c>
      <c r="B223" s="14" t="s">
        <v>344</v>
      </c>
      <c r="C223" s="7">
        <v>0</v>
      </c>
      <c r="D223" s="7">
        <v>0</v>
      </c>
      <c r="E223" s="7">
        <f>E224</f>
        <v>0</v>
      </c>
      <c r="F223" s="7">
        <f t="shared" si="6"/>
        <v>0</v>
      </c>
      <c r="G223" s="7">
        <v>0</v>
      </c>
      <c r="H223" s="7">
        <f>H224</f>
        <v>0</v>
      </c>
      <c r="I223" s="7">
        <f t="shared" si="7"/>
        <v>0</v>
      </c>
    </row>
    <row r="224" spans="1:9" ht="28.5" customHeight="1" hidden="1">
      <c r="A224" s="10" t="s">
        <v>345</v>
      </c>
      <c r="B224" s="14" t="s">
        <v>346</v>
      </c>
      <c r="C224" s="7">
        <v>0</v>
      </c>
      <c r="D224" s="7">
        <v>0</v>
      </c>
      <c r="E224" s="7">
        <v>0</v>
      </c>
      <c r="F224" s="7">
        <f t="shared" si="6"/>
        <v>0</v>
      </c>
      <c r="G224" s="7">
        <v>0</v>
      </c>
      <c r="H224" s="7">
        <v>0</v>
      </c>
      <c r="I224" s="7">
        <f t="shared" si="7"/>
        <v>0</v>
      </c>
    </row>
    <row r="225" spans="1:9" ht="27.75" customHeight="1" hidden="1">
      <c r="A225" s="10" t="s">
        <v>347</v>
      </c>
      <c r="B225" s="14" t="s">
        <v>348</v>
      </c>
      <c r="C225" s="7">
        <v>0</v>
      </c>
      <c r="D225" s="7">
        <v>0</v>
      </c>
      <c r="E225" s="7">
        <f>E226</f>
        <v>0</v>
      </c>
      <c r="F225" s="7">
        <f t="shared" si="6"/>
        <v>0</v>
      </c>
      <c r="G225" s="7">
        <v>0</v>
      </c>
      <c r="H225" s="7">
        <f>H226</f>
        <v>0</v>
      </c>
      <c r="I225" s="7">
        <f t="shared" si="7"/>
        <v>0</v>
      </c>
    </row>
    <row r="226" spans="1:9" ht="51" hidden="1">
      <c r="A226" s="10" t="s">
        <v>349</v>
      </c>
      <c r="B226" s="14" t="s">
        <v>351</v>
      </c>
      <c r="C226" s="7">
        <v>0</v>
      </c>
      <c r="D226" s="7">
        <v>0</v>
      </c>
      <c r="E226" s="7"/>
      <c r="F226" s="7">
        <f t="shared" si="6"/>
        <v>0</v>
      </c>
      <c r="G226" s="7">
        <v>0</v>
      </c>
      <c r="H226" s="7"/>
      <c r="I226" s="7">
        <f t="shared" si="7"/>
        <v>0</v>
      </c>
    </row>
    <row r="227" spans="1:9" ht="38.25" hidden="1">
      <c r="A227" s="10" t="s">
        <v>352</v>
      </c>
      <c r="B227" s="14" t="s">
        <v>353</v>
      </c>
      <c r="C227" s="7">
        <v>0</v>
      </c>
      <c r="D227" s="7">
        <v>0</v>
      </c>
      <c r="E227" s="7">
        <f>E228+E230</f>
        <v>0</v>
      </c>
      <c r="F227" s="7">
        <f t="shared" si="6"/>
        <v>0</v>
      </c>
      <c r="G227" s="7">
        <v>0</v>
      </c>
      <c r="H227" s="7">
        <f>H228+H230</f>
        <v>0</v>
      </c>
      <c r="I227" s="7">
        <f t="shared" si="7"/>
        <v>0</v>
      </c>
    </row>
    <row r="228" spans="1:9" ht="63.75" hidden="1">
      <c r="A228" s="10" t="s">
        <v>354</v>
      </c>
      <c r="B228" s="14" t="s">
        <v>355</v>
      </c>
      <c r="C228" s="7">
        <v>0</v>
      </c>
      <c r="D228" s="7">
        <v>0</v>
      </c>
      <c r="E228" s="7">
        <f>E229</f>
        <v>0</v>
      </c>
      <c r="F228" s="7">
        <f t="shared" si="6"/>
        <v>0</v>
      </c>
      <c r="G228" s="7">
        <v>0</v>
      </c>
      <c r="H228" s="7">
        <f>H229</f>
        <v>0</v>
      </c>
      <c r="I228" s="7">
        <f t="shared" si="7"/>
        <v>0</v>
      </c>
    </row>
    <row r="229" spans="1:9" ht="40.5" customHeight="1" hidden="1">
      <c r="A229" s="10" t="s">
        <v>356</v>
      </c>
      <c r="B229" s="14" t="s">
        <v>357</v>
      </c>
      <c r="C229" s="7">
        <v>0</v>
      </c>
      <c r="D229" s="7">
        <v>0</v>
      </c>
      <c r="E229" s="7"/>
      <c r="F229" s="7">
        <f t="shared" si="6"/>
        <v>0</v>
      </c>
      <c r="G229" s="7">
        <v>0</v>
      </c>
      <c r="H229" s="7"/>
      <c r="I229" s="7">
        <f t="shared" si="7"/>
        <v>0</v>
      </c>
    </row>
    <row r="230" spans="1:9" ht="89.25" hidden="1">
      <c r="A230" s="10" t="s">
        <v>358</v>
      </c>
      <c r="B230" s="14" t="s">
        <v>419</v>
      </c>
      <c r="C230" s="7">
        <v>0</v>
      </c>
      <c r="D230" s="7">
        <v>0</v>
      </c>
      <c r="E230" s="7">
        <f>E231</f>
        <v>0</v>
      </c>
      <c r="F230" s="7">
        <f t="shared" si="6"/>
        <v>0</v>
      </c>
      <c r="G230" s="7">
        <v>0</v>
      </c>
      <c r="H230" s="7">
        <f>H231</f>
        <v>0</v>
      </c>
      <c r="I230" s="7">
        <f t="shared" si="7"/>
        <v>0</v>
      </c>
    </row>
    <row r="231" spans="1:9" ht="54.75" customHeight="1" hidden="1">
      <c r="A231" s="10" t="s">
        <v>359</v>
      </c>
      <c r="B231" s="14" t="s">
        <v>420</v>
      </c>
      <c r="C231" s="7">
        <v>0</v>
      </c>
      <c r="D231" s="7">
        <v>0</v>
      </c>
      <c r="E231" s="7">
        <v>0</v>
      </c>
      <c r="F231" s="7">
        <f t="shared" si="6"/>
        <v>0</v>
      </c>
      <c r="G231" s="7">
        <v>0</v>
      </c>
      <c r="H231" s="7">
        <v>0</v>
      </c>
      <c r="I231" s="7">
        <f t="shared" si="7"/>
        <v>0</v>
      </c>
    </row>
    <row r="232" spans="1:9" ht="25.5" hidden="1">
      <c r="A232" s="10" t="s">
        <v>360</v>
      </c>
      <c r="B232" s="14" t="s">
        <v>361</v>
      </c>
      <c r="C232" s="7">
        <v>400000</v>
      </c>
      <c r="D232" s="7">
        <v>400000</v>
      </c>
      <c r="E232" s="7">
        <f>E233</f>
        <v>0</v>
      </c>
      <c r="F232" s="7">
        <f t="shared" si="6"/>
        <v>400000</v>
      </c>
      <c r="G232" s="7">
        <v>400000</v>
      </c>
      <c r="H232" s="7">
        <f>H233</f>
        <v>0</v>
      </c>
      <c r="I232" s="7">
        <f t="shared" si="7"/>
        <v>400000</v>
      </c>
    </row>
    <row r="233" spans="1:9" ht="25.5" hidden="1">
      <c r="A233" s="10" t="s">
        <v>362</v>
      </c>
      <c r="B233" s="14" t="s">
        <v>20</v>
      </c>
      <c r="C233" s="7">
        <v>400000</v>
      </c>
      <c r="D233" s="7">
        <v>400000</v>
      </c>
      <c r="E233" s="7"/>
      <c r="F233" s="7">
        <f t="shared" si="6"/>
        <v>400000</v>
      </c>
      <c r="G233" s="7">
        <v>400000</v>
      </c>
      <c r="H233" s="7"/>
      <c r="I233" s="7">
        <f t="shared" si="7"/>
        <v>400000</v>
      </c>
    </row>
    <row r="234" spans="1:9" ht="12.75" hidden="1">
      <c r="A234" s="24" t="s">
        <v>363</v>
      </c>
      <c r="B234" s="12" t="s">
        <v>364</v>
      </c>
      <c r="C234" s="7">
        <v>0</v>
      </c>
      <c r="D234" s="7">
        <v>122728.29999999999</v>
      </c>
      <c r="E234" s="7">
        <f>E235</f>
        <v>0</v>
      </c>
      <c r="F234" s="7">
        <f t="shared" si="6"/>
        <v>122728.29999999999</v>
      </c>
      <c r="G234" s="7">
        <v>0</v>
      </c>
      <c r="H234" s="7">
        <f>H235</f>
        <v>0</v>
      </c>
      <c r="I234" s="7">
        <f t="shared" si="7"/>
        <v>0</v>
      </c>
    </row>
    <row r="235" spans="1:9" ht="14.25" customHeight="1" hidden="1">
      <c r="A235" s="11" t="s">
        <v>365</v>
      </c>
      <c r="B235" s="12" t="s">
        <v>366</v>
      </c>
      <c r="C235" s="7">
        <v>0</v>
      </c>
      <c r="D235" s="7">
        <v>122728.29999999999</v>
      </c>
      <c r="E235" s="7">
        <f>E237+E236</f>
        <v>0</v>
      </c>
      <c r="F235" s="7">
        <f t="shared" si="6"/>
        <v>122728.29999999999</v>
      </c>
      <c r="G235" s="7">
        <v>0</v>
      </c>
      <c r="H235" s="7">
        <f>H237+H236</f>
        <v>0</v>
      </c>
      <c r="I235" s="7">
        <f t="shared" si="7"/>
        <v>0</v>
      </c>
    </row>
    <row r="236" spans="1:9" ht="40.5" customHeight="1" hidden="1">
      <c r="A236" s="11" t="s">
        <v>230</v>
      </c>
      <c r="B236" s="12" t="s">
        <v>229</v>
      </c>
      <c r="C236" s="7">
        <v>0</v>
      </c>
      <c r="D236" s="7">
        <v>0</v>
      </c>
      <c r="E236" s="7"/>
      <c r="F236" s="7">
        <f t="shared" si="6"/>
        <v>0</v>
      </c>
      <c r="G236" s="7">
        <v>0</v>
      </c>
      <c r="H236" s="7"/>
      <c r="I236" s="7">
        <f t="shared" si="7"/>
        <v>0</v>
      </c>
    </row>
    <row r="237" spans="1:9" ht="14.25" customHeight="1" hidden="1">
      <c r="A237" s="11" t="s">
        <v>499</v>
      </c>
      <c r="B237" s="12" t="s">
        <v>366</v>
      </c>
      <c r="C237" s="7">
        <v>0</v>
      </c>
      <c r="D237" s="7">
        <v>122728.29999999999</v>
      </c>
      <c r="E237" s="7"/>
      <c r="F237" s="7">
        <f t="shared" si="6"/>
        <v>122728.29999999999</v>
      </c>
      <c r="G237" s="7">
        <v>0</v>
      </c>
      <c r="H237" s="7"/>
      <c r="I237" s="7">
        <f t="shared" si="7"/>
        <v>0</v>
      </c>
    </row>
    <row r="238" spans="1:9" ht="41.25" customHeight="1" hidden="1">
      <c r="A238" s="11" t="s">
        <v>368</v>
      </c>
      <c r="B238" s="14" t="s">
        <v>350</v>
      </c>
      <c r="C238" s="7">
        <v>0</v>
      </c>
      <c r="D238" s="7">
        <v>0</v>
      </c>
      <c r="E238" s="7">
        <f>E239</f>
        <v>0</v>
      </c>
      <c r="F238" s="7">
        <f t="shared" si="6"/>
        <v>0</v>
      </c>
      <c r="G238" s="7">
        <v>0</v>
      </c>
      <c r="H238" s="7">
        <f>H239</f>
        <v>0</v>
      </c>
      <c r="I238" s="7">
        <f t="shared" si="7"/>
        <v>0</v>
      </c>
    </row>
    <row r="239" spans="1:9" ht="27" customHeight="1" hidden="1">
      <c r="A239" s="11" t="s">
        <v>369</v>
      </c>
      <c r="B239" s="14" t="s">
        <v>370</v>
      </c>
      <c r="C239" s="7">
        <v>0</v>
      </c>
      <c r="D239" s="7">
        <v>0</v>
      </c>
      <c r="E239" s="7">
        <f>E240</f>
        <v>0</v>
      </c>
      <c r="F239" s="7">
        <f t="shared" si="6"/>
        <v>0</v>
      </c>
      <c r="G239" s="7">
        <v>0</v>
      </c>
      <c r="H239" s="7">
        <f>H240</f>
        <v>0</v>
      </c>
      <c r="I239" s="7">
        <f t="shared" si="7"/>
        <v>0</v>
      </c>
    </row>
    <row r="240" spans="1:9" ht="27" customHeight="1" hidden="1">
      <c r="A240" s="11" t="s">
        <v>371</v>
      </c>
      <c r="B240" s="14" t="s">
        <v>372</v>
      </c>
      <c r="C240" s="7">
        <v>0</v>
      </c>
      <c r="D240" s="7">
        <v>0</v>
      </c>
      <c r="E240" s="7">
        <f>E241+E242</f>
        <v>0</v>
      </c>
      <c r="F240" s="7">
        <f t="shared" si="6"/>
        <v>0</v>
      </c>
      <c r="G240" s="7">
        <v>0</v>
      </c>
      <c r="H240" s="7">
        <f>H241+H242</f>
        <v>0</v>
      </c>
      <c r="I240" s="7">
        <f t="shared" si="7"/>
        <v>0</v>
      </c>
    </row>
    <row r="241" spans="1:9" ht="27" customHeight="1" hidden="1">
      <c r="A241" s="11" t="s">
        <v>506</v>
      </c>
      <c r="B241" s="14" t="s">
        <v>1</v>
      </c>
      <c r="C241" s="7">
        <v>0</v>
      </c>
      <c r="D241" s="7">
        <v>0</v>
      </c>
      <c r="E241" s="7"/>
      <c r="F241" s="7">
        <f t="shared" si="6"/>
        <v>0</v>
      </c>
      <c r="G241" s="7">
        <v>0</v>
      </c>
      <c r="H241" s="7"/>
      <c r="I241" s="7">
        <f t="shared" si="7"/>
        <v>0</v>
      </c>
    </row>
    <row r="242" spans="1:9" ht="26.25" customHeight="1" hidden="1">
      <c r="A242" s="11" t="s">
        <v>373</v>
      </c>
      <c r="B242" s="14" t="s">
        <v>21</v>
      </c>
      <c r="C242" s="7">
        <v>0</v>
      </c>
      <c r="D242" s="7">
        <v>0</v>
      </c>
      <c r="E242" s="7"/>
      <c r="F242" s="7">
        <f t="shared" si="6"/>
        <v>0</v>
      </c>
      <c r="G242" s="7">
        <v>0</v>
      </c>
      <c r="H242" s="7"/>
      <c r="I242" s="7">
        <f t="shared" si="7"/>
        <v>0</v>
      </c>
    </row>
    <row r="243" spans="1:9" ht="24" customHeight="1" hidden="1">
      <c r="A243" s="11" t="s">
        <v>141</v>
      </c>
      <c r="B243" s="12" t="s">
        <v>374</v>
      </c>
      <c r="C243" s="7">
        <v>0</v>
      </c>
      <c r="D243" s="7">
        <v>0</v>
      </c>
      <c r="E243" s="7">
        <f>E244</f>
        <v>0</v>
      </c>
      <c r="F243" s="7">
        <f t="shared" si="6"/>
        <v>0</v>
      </c>
      <c r="G243" s="7">
        <v>0</v>
      </c>
      <c r="H243" s="7">
        <f>H244</f>
        <v>0</v>
      </c>
      <c r="I243" s="7">
        <f t="shared" si="7"/>
        <v>0</v>
      </c>
    </row>
    <row r="244" spans="1:9" ht="51" hidden="1">
      <c r="A244" s="11" t="s">
        <v>142</v>
      </c>
      <c r="B244" s="12" t="s">
        <v>375</v>
      </c>
      <c r="C244" s="7">
        <v>0</v>
      </c>
      <c r="D244" s="7">
        <v>0</v>
      </c>
      <c r="E244" s="7"/>
      <c r="F244" s="7">
        <f t="shared" si="6"/>
        <v>0</v>
      </c>
      <c r="G244" s="7">
        <v>0</v>
      </c>
      <c r="H244" s="7"/>
      <c r="I244" s="7">
        <f t="shared" si="7"/>
        <v>0</v>
      </c>
    </row>
    <row r="245" spans="1:9" ht="24" customHeight="1">
      <c r="A245" s="11"/>
      <c r="B245" s="25" t="s">
        <v>376</v>
      </c>
      <c r="C245" s="26">
        <v>3852592.6000000006</v>
      </c>
      <c r="D245" s="26">
        <v>3989873.9000000004</v>
      </c>
      <c r="E245" s="26">
        <f>E11+E149</f>
        <v>12781.4</v>
      </c>
      <c r="F245" s="26">
        <f t="shared" si="6"/>
        <v>4002655.3000000003</v>
      </c>
      <c r="G245" s="26">
        <v>3849579.2</v>
      </c>
      <c r="H245" s="26">
        <f>H11+H149</f>
        <v>1311.5</v>
      </c>
      <c r="I245" s="26">
        <f t="shared" si="7"/>
        <v>3850890.7</v>
      </c>
    </row>
  </sheetData>
  <sheetProtection/>
  <mergeCells count="6">
    <mergeCell ref="A5:I5"/>
    <mergeCell ref="A7:A9"/>
    <mergeCell ref="B7:B9"/>
    <mergeCell ref="E8:F8"/>
    <mergeCell ref="H8:I8"/>
    <mergeCell ref="D7:I7"/>
  </mergeCells>
  <printOptions horizontalCentered="1"/>
  <pageMargins left="0.5905511811023623" right="0.31496062992125984" top="0.2362204724409449" bottom="0.3937007874015748" header="0.15748031496062992" footer="0.3937007874015748"/>
  <pageSetup fitToHeight="2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2016-07-25T03:03:05Z</cp:lastPrinted>
  <dcterms:created xsi:type="dcterms:W3CDTF">2002-03-11T10:22:12Z</dcterms:created>
  <dcterms:modified xsi:type="dcterms:W3CDTF">2016-07-25T03:03:06Z</dcterms:modified>
  <cp:category/>
  <cp:version/>
  <cp:contentType/>
  <cp:contentStatus/>
</cp:coreProperties>
</file>