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0"/>
  </bookViews>
  <sheets>
    <sheet name="Приложение1_крат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'Приложение1_крат'!$15:$17</definedName>
  </definedNames>
  <calcPr fullCalcOnLoad="1"/>
</workbook>
</file>

<file path=xl/sharedStrings.xml><?xml version="1.0" encoding="utf-8"?>
<sst xmlns="http://schemas.openxmlformats.org/spreadsheetml/2006/main" count="145" uniqueCount="140">
  <si>
    <t>2 02 03000 00 0000 151</t>
  </si>
  <si>
    <t xml:space="preserve">Субвенции бюджетам субъектов Российской Федерации и муниципальных образований </t>
  </si>
  <si>
    <t>Налог, взимаемый в связи с применением патентной системы налогообложения</t>
  </si>
  <si>
    <t>1 05 04000 02 0000 110</t>
  </si>
  <si>
    <t>Приложение 1</t>
  </si>
  <si>
    <t>к решению Березниковской городской Думы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</si>
  <si>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</si>
  <si>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</si>
  <si>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</si>
  <si>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</si>
  <si>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</si>
  <si>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</si>
  <si>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</si>
  <si>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</si>
  <si>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</si>
  <si>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</si>
  <si>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</si>
  <si>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</si>
  <si>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</si>
  <si>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</si>
  <si>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</si>
  <si>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</si>
  <si>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</si>
  <si>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</si>
  <si>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</si>
  <si>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1 06 04000 02 0000 110</t>
  </si>
  <si>
    <t>Транспортный налог</t>
  </si>
  <si>
    <t>1 06 06000 00 0000 110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</si>
  <si>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</si>
  <si>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</si>
  <si>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</si>
  <si>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</si>
  <si>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</si>
  <si>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</si>
  <si>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</si>
  <si>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1 08 07000 01 0000 110</t>
  </si>
  <si>
    <t>Сумма</t>
  </si>
  <si>
    <t>от ___________________2015 г. № _______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</si>
  <si>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</si>
  <si>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</si>
  <si>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</si>
  <si>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</si>
  <si>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</si>
  <si>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</si>
  <si>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</si>
  <si>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</si>
  <si>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1 11 07000 00 0000 120</t>
  </si>
  <si>
    <t>Платежи от государственных и муниципальных унитарных предприятий</t>
  </si>
  <si>
    <t>1 11 09000 00 0000 120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</si>
  <si>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</si>
  <si>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</si>
  <si>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</si>
  <si>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</si>
  <si>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 xml:space="preserve">1 12 05000 00 0000 120  </t>
  </si>
  <si>
    <t>Плата за пользование водными объектами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</si>
  <si>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</si>
  <si>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</si>
  <si>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</si>
  <si>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</si>
  <si>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</si>
  <si>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</si>
  <si>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</si>
  <si>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</si>
  <si>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1 14 02000 00 0000 000</t>
  </si>
  <si>
    <t>1 14 06000 00 0000 430</t>
  </si>
  <si>
    <t>1 15 00000 00 0000 000</t>
  </si>
  <si>
    <t>АДМИНИСТРАТИВНЫЕ ПЛАТЕЖИ И СБОРЫ</t>
  </si>
  <si>
    <t>1 15 02000 00 0000 140</t>
  </si>
  <si>
    <t>Код бюджетной классификации Российской Федерации</t>
  </si>
  <si>
    <t>Наименование доходов</t>
  </si>
  <si>
    <t>Платежи, взимаемые государственными и муниципальными органами (организациями)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</si>
  <si>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</si>
  <si>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</si>
  <si>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</si>
  <si>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</si>
  <si>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</si>
  <si>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</si>
  <si>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</si>
  <si>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</si>
  <si>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</si>
  <si>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</si>
  <si>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</si>
  <si>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</si>
  <si>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</si>
  <si>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</si>
  <si>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</si>
  <si>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</si>
  <si>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</si>
  <si>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</si>
  <si>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 xml:space="preserve">Прочие неналоговые доходы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</si>
  <si>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</si>
  <si>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</si>
  <si>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</si>
  <si>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</si>
  <si>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</si>
  <si>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</si>
  <si>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</si>
  <si>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</si>
  <si>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</si>
  <si>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</si>
  <si>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</si>
  <si>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</si>
  <si>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2 02 04000 00 0000 151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</si>
  <si>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</si>
  <si>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</si>
  <si>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</si>
  <si>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</si>
  <si>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</si>
  <si>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</si>
  <si>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</si>
  <si>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</si>
  <si>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</si>
  <si>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</si>
  <si>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</si>
  <si>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</si>
  <si>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</si>
  <si>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</si>
  <si>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</si>
  <si>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</si>
  <si>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1 13 02000 00 0000 130</t>
  </si>
  <si>
    <t>Доходы от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</si>
  <si>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</si>
  <si>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</si>
  <si>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</si>
  <si>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</si>
  <si>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</si>
  <si>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1 16 46000 040000 140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</si>
  <si>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</si>
  <si>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</si>
  <si>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</si>
  <si>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</si>
  <si>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бюджета города Березники 
по группам, подгруппам, статьям классификации доходов бюджета 
на 2015 год</t>
  </si>
  <si>
    <t>от 16 декабря 2014 г. № 758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</si>
  <si>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</si>
  <si>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</si>
  <si>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</si>
  <si>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</si>
  <si>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Поступило на 03.11.2015</t>
  </si>
  <si>
    <t>1 16 33000 00 0000 140</t>
  </si>
  <si>
    <t>от 24 ноября 2015 г. № 36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</si>
</sst>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Fill="1">
      <alignment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0" fontId="27" fillId="0" borderId="0" xfId="56" applyFont="1">
      <alignment/>
      <protection/>
    </xf>
    <xf numFmtId="166" fontId="28" fillId="0" borderId="10" xfId="56" applyNumberFormat="1" applyFont="1" applyFill="1" applyBorder="1" applyAlignment="1">
      <alignment vertical="top"/>
      <protection/>
    </xf>
    <xf numFmtId="0" fontId="29" fillId="0" borderId="0" xfId="56" applyFont="1">
      <alignment/>
      <protection/>
    </xf>
    <xf numFmtId="166" fontId="22" fillId="0" borderId="10" xfId="56" applyNumberFormat="1" applyFont="1" applyFill="1" applyBorder="1" applyAlignment="1">
      <alignment vertical="top"/>
      <protection/>
    </xf>
    <xf numFmtId="166" fontId="30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0" fontId="20" fillId="0" borderId="0" xfId="56" applyFont="1">
      <alignment/>
      <protection/>
    </xf>
    <xf numFmtId="166" fontId="30" fillId="0" borderId="10" xfId="56" applyNumberFormat="1" applyFont="1" applyFill="1" applyBorder="1" applyAlignment="1">
      <alignment vertical="top"/>
      <protection/>
    </xf>
    <xf numFmtId="0" fontId="31" fillId="0" borderId="10" xfId="56" applyFont="1" applyBorder="1" applyAlignment="1">
      <alignment horizontal="left" vertical="top"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8" fillId="0" borderId="10" xfId="56" applyNumberFormat="1" applyFont="1" applyFill="1" applyBorder="1" applyAlignment="1">
      <alignment vertical="top"/>
      <protection/>
    </xf>
    <xf numFmtId="0" fontId="22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5" fillId="0" borderId="0" xfId="56" applyFont="1" applyFill="1" applyAlignment="1">
      <alignment horizontal="right"/>
      <protection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19" fillId="0" borderId="0" xfId="56" applyFont="1">
      <alignment/>
      <protection/>
    </xf>
    <xf numFmtId="0" fontId="29" fillId="0" borderId="0" xfId="56" applyFont="1" applyFill="1" applyAlignment="1">
      <alignment horizontal="right"/>
      <protection/>
    </xf>
    <xf numFmtId="0" fontId="31" fillId="0" borderId="10" xfId="56" applyFont="1" applyFill="1" applyBorder="1" applyAlignment="1">
      <alignment horizontal="left" vertical="top"/>
      <protection/>
    </xf>
    <xf numFmtId="3" fontId="26" fillId="0" borderId="11" xfId="56" applyNumberFormat="1" applyFont="1" applyFill="1" applyBorder="1" applyAlignment="1">
      <alignment horizontal="center" vertical="center" wrapText="1"/>
      <protection/>
    </xf>
    <xf numFmtId="0" fontId="24" fillId="0" borderId="0" xfId="56" applyFont="1" applyFill="1">
      <alignment/>
      <protection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31" fillId="0" borderId="10" xfId="56" applyNumberFormat="1" applyFont="1" applyBorder="1" applyAlignment="1">
      <alignment vertical="top"/>
      <protection/>
    </xf>
    <xf numFmtId="3" fontId="33" fillId="0" borderId="10" xfId="56" applyNumberFormat="1" applyFont="1" applyBorder="1" applyAlignment="1">
      <alignment horizontal="left" vertical="top"/>
      <protection/>
    </xf>
    <xf numFmtId="0" fontId="28" fillId="0" borderId="10" xfId="0" applyFont="1" applyBorder="1" applyAlignment="1">
      <alignment wrapText="1"/>
    </xf>
    <xf numFmtId="166" fontId="28" fillId="0" borderId="10" xfId="56" applyNumberFormat="1" applyFont="1" applyFill="1" applyBorder="1" applyAlignment="1">
      <alignment/>
      <protection/>
    </xf>
    <xf numFmtId="0" fontId="22" fillId="0" borderId="0" xfId="56" applyFont="1" applyFill="1" applyAlignment="1">
      <alignment horizontal="right"/>
      <protection/>
    </xf>
    <xf numFmtId="0" fontId="22" fillId="0" borderId="0" xfId="56" applyFont="1">
      <alignment/>
      <protection/>
    </xf>
    <xf numFmtId="3" fontId="32" fillId="0" borderId="10" xfId="55" applyNumberFormat="1" applyFont="1" applyFill="1" applyBorder="1" applyAlignment="1">
      <alignment horizontal="center" vertical="center" wrapText="1"/>
      <protection/>
    </xf>
    <xf numFmtId="3" fontId="34" fillId="0" borderId="12" xfId="56" applyNumberFormat="1" applyFont="1" applyFill="1" applyBorder="1" applyAlignment="1">
      <alignment horizontal="center" vertical="center" wrapText="1"/>
      <protection/>
    </xf>
    <xf numFmtId="3" fontId="34" fillId="0" borderId="11" xfId="56" applyNumberFormat="1" applyFont="1" applyFill="1" applyBorder="1" applyAlignment="1">
      <alignment horizontal="center" vertical="center" wrapText="1"/>
      <protection/>
    </xf>
    <xf numFmtId="0" fontId="23" fillId="0" borderId="0" xfId="56" applyFont="1" applyBorder="1" applyAlignment="1">
      <alignment horizontal="center" vertical="center" wrapText="1"/>
      <protection/>
    </xf>
    <xf numFmtId="3" fontId="34" fillId="0" borderId="10" xfId="55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tabSelected="1" zoomScaleSheetLayoutView="100" zoomScalePageLayoutView="0" workbookViewId="0" topLeftCell="A1">
      <pane xSplit="2" ySplit="17" topLeftCell="C1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2" sqref="I22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2.00390625" style="1" customWidth="1"/>
    <col min="4" max="4" width="10.140625" style="2" hidden="1" customWidth="1"/>
    <col min="5" max="16384" width="9.140625" style="1" customWidth="1"/>
  </cols>
  <sheetData>
    <row r="1" ht="12.75" hidden="1">
      <c r="C1" s="25" t="s">
        <v>4</v>
      </c>
    </row>
    <row r="2" ht="12.75" hidden="1">
      <c r="C2" s="25" t="s">
        <v>5</v>
      </c>
    </row>
    <row r="3" ht="12.75" hidden="1">
      <c r="C3" s="25" t="s">
        <v>37</v>
      </c>
    </row>
    <row r="4" ht="12.75" hidden="1"/>
    <row r="5" ht="12.75">
      <c r="C5" s="35" t="s">
        <v>4</v>
      </c>
    </row>
    <row r="6" ht="12.75">
      <c r="C6" s="35" t="s">
        <v>5</v>
      </c>
    </row>
    <row r="7" ht="12.75">
      <c r="C7" s="35" t="s">
        <v>139</v>
      </c>
    </row>
    <row r="8" ht="12.75">
      <c r="C8" s="36"/>
    </row>
    <row r="9" ht="12.75">
      <c r="C9" s="35" t="s">
        <v>4</v>
      </c>
    </row>
    <row r="10" ht="12.75">
      <c r="C10" s="35" t="s">
        <v>5</v>
      </c>
    </row>
    <row r="11" ht="12.75">
      <c r="C11" s="35" t="s">
        <v>132</v>
      </c>
    </row>
    <row r="13" spans="1:4" s="3" customFormat="1" ht="51.75" customHeight="1">
      <c r="A13" s="40" t="s">
        <v>131</v>
      </c>
      <c r="B13" s="40"/>
      <c r="C13" s="40"/>
      <c r="D13" s="28"/>
    </row>
    <row r="14" spans="1:4" ht="12.75" customHeight="1">
      <c r="A14" s="4"/>
      <c r="B14" s="4"/>
      <c r="C14" s="21" t="s">
        <v>7</v>
      </c>
      <c r="D14" s="21" t="s">
        <v>7</v>
      </c>
    </row>
    <row r="15" spans="1:4" s="2" customFormat="1" ht="18" customHeight="1">
      <c r="A15" s="38" t="s">
        <v>68</v>
      </c>
      <c r="B15" s="38" t="s">
        <v>69</v>
      </c>
      <c r="C15" s="41" t="s">
        <v>36</v>
      </c>
      <c r="D15" s="37" t="s">
        <v>137</v>
      </c>
    </row>
    <row r="16" spans="1:4" s="2" customFormat="1" ht="21" customHeight="1">
      <c r="A16" s="39"/>
      <c r="B16" s="39"/>
      <c r="C16" s="41"/>
      <c r="D16" s="37"/>
    </row>
    <row r="17" spans="1:4" s="23" customFormat="1" ht="11.25">
      <c r="A17" s="22">
        <v>1</v>
      </c>
      <c r="B17" s="22">
        <v>2</v>
      </c>
      <c r="C17" s="27">
        <v>3</v>
      </c>
      <c r="D17" s="27">
        <v>6</v>
      </c>
    </row>
    <row r="18" spans="1:4" s="5" customFormat="1" ht="12.75">
      <c r="A18" s="32" t="s">
        <v>8</v>
      </c>
      <c r="B18" s="17" t="s">
        <v>9</v>
      </c>
      <c r="C18" s="15">
        <v>1862779.1</v>
      </c>
      <c r="D18" s="6" t="e">
        <f>D19+D23+D27+D31+D34+D41+D47+D51+D53+D67+D44+D21</f>
        <v>#REF!</v>
      </c>
    </row>
    <row r="19" spans="1:4" s="5" customFormat="1" ht="12.75">
      <c r="A19" s="13" t="s">
        <v>10</v>
      </c>
      <c r="B19" s="19" t="s">
        <v>11</v>
      </c>
      <c r="C19" s="10">
        <v>956628</v>
      </c>
      <c r="D19" s="6" t="e">
        <f>D20</f>
        <v>#REF!</v>
      </c>
    </row>
    <row r="20" spans="1:4" s="7" customFormat="1" ht="12.75">
      <c r="A20" s="14" t="s">
        <v>12</v>
      </c>
      <c r="B20" s="16" t="s">
        <v>13</v>
      </c>
      <c r="C20" s="10">
        <v>956628</v>
      </c>
      <c r="D20" s="6" t="e">
        <f>#REF!+#REF!+#REF!+#REF!</f>
        <v>#REF!</v>
      </c>
    </row>
    <row r="21" spans="1:4" s="24" customFormat="1" ht="25.5">
      <c r="A21" s="29" t="s">
        <v>98</v>
      </c>
      <c r="B21" s="30" t="s">
        <v>99</v>
      </c>
      <c r="C21" s="10">
        <v>5619.6</v>
      </c>
      <c r="D21" s="6" t="e">
        <f>D22</f>
        <v>#REF!</v>
      </c>
    </row>
    <row r="22" spans="1:4" s="11" customFormat="1" ht="25.5">
      <c r="A22" s="29" t="s">
        <v>100</v>
      </c>
      <c r="B22" s="18" t="s">
        <v>101</v>
      </c>
      <c r="C22" s="10">
        <v>5619.6</v>
      </c>
      <c r="D22" s="9" t="e">
        <f>#REF!+#REF!+#REF!+#REF!</f>
        <v>#REF!</v>
      </c>
    </row>
    <row r="23" spans="1:4" ht="18" customHeight="1">
      <c r="A23" s="14" t="s">
        <v>14</v>
      </c>
      <c r="B23" s="19" t="s">
        <v>15</v>
      </c>
      <c r="C23" s="10">
        <v>101492.4</v>
      </c>
      <c r="D23" s="6" t="e">
        <f>D24+D25+D26</f>
        <v>#REF!</v>
      </c>
    </row>
    <row r="24" spans="1:4" ht="14.25" customHeight="1">
      <c r="A24" s="14" t="s">
        <v>16</v>
      </c>
      <c r="B24" s="16" t="s">
        <v>17</v>
      </c>
      <c r="C24" s="10">
        <v>98985</v>
      </c>
      <c r="D24" s="9" t="e">
        <f>#REF!+#REF!</f>
        <v>#REF!</v>
      </c>
    </row>
    <row r="25" spans="1:4" ht="12.75">
      <c r="A25" s="14" t="s">
        <v>19</v>
      </c>
      <c r="B25" s="16" t="s">
        <v>20</v>
      </c>
      <c r="C25" s="10">
        <v>7.4</v>
      </c>
      <c r="D25" s="9" t="e">
        <f>#REF!+#REF!</f>
        <v>#REF!</v>
      </c>
    </row>
    <row r="26" spans="1:4" ht="12.75">
      <c r="A26" s="14" t="s">
        <v>3</v>
      </c>
      <c r="B26" s="16" t="s">
        <v>2</v>
      </c>
      <c r="C26" s="10">
        <v>2500</v>
      </c>
      <c r="D26" s="9" t="e">
        <f>#REF!</f>
        <v>#REF!</v>
      </c>
    </row>
    <row r="27" spans="1:4" s="11" customFormat="1" ht="12.75">
      <c r="A27" s="14" t="s">
        <v>21</v>
      </c>
      <c r="B27" s="19" t="s">
        <v>22</v>
      </c>
      <c r="C27" s="10">
        <v>348095.9</v>
      </c>
      <c r="D27" s="6" t="e">
        <f>D28+D30+D29</f>
        <v>#REF!</v>
      </c>
    </row>
    <row r="28" spans="1:4" ht="12.75">
      <c r="A28" s="14" t="s">
        <v>23</v>
      </c>
      <c r="B28" s="16" t="s">
        <v>24</v>
      </c>
      <c r="C28" s="10">
        <v>16900</v>
      </c>
      <c r="D28" s="9" t="e">
        <f>#REF!</f>
        <v>#REF!</v>
      </c>
    </row>
    <row r="29" spans="1:4" ht="12.75">
      <c r="A29" s="14" t="s">
        <v>25</v>
      </c>
      <c r="B29" s="16" t="s">
        <v>26</v>
      </c>
      <c r="C29" s="10">
        <v>125645.9</v>
      </c>
      <c r="D29" s="12" t="e">
        <f>#REF!+#REF!</f>
        <v>#REF!</v>
      </c>
    </row>
    <row r="30" spans="1:4" ht="12.75">
      <c r="A30" s="14" t="s">
        <v>27</v>
      </c>
      <c r="B30" s="16" t="s">
        <v>28</v>
      </c>
      <c r="C30" s="10">
        <v>205550</v>
      </c>
      <c r="D30" s="9" t="e">
        <f>#REF!+#REF!</f>
        <v>#REF!</v>
      </c>
    </row>
    <row r="31" spans="1:4" ht="12.75">
      <c r="A31" s="14" t="s">
        <v>31</v>
      </c>
      <c r="B31" s="19" t="s">
        <v>32</v>
      </c>
      <c r="C31" s="10">
        <v>21479.8</v>
      </c>
      <c r="D31" s="6" t="e">
        <f>D32+D33</f>
        <v>#REF!</v>
      </c>
    </row>
    <row r="32" spans="1:4" ht="27" customHeight="1">
      <c r="A32" s="14" t="s">
        <v>33</v>
      </c>
      <c r="B32" s="19" t="s">
        <v>34</v>
      </c>
      <c r="C32" s="10">
        <v>21230</v>
      </c>
      <c r="D32" s="12" t="e">
        <f>#REF!</f>
        <v>#REF!</v>
      </c>
    </row>
    <row r="33" spans="1:4" ht="28.5" customHeight="1">
      <c r="A33" s="14" t="s">
        <v>35</v>
      </c>
      <c r="B33" s="16" t="s">
        <v>38</v>
      </c>
      <c r="C33" s="10">
        <v>249.8</v>
      </c>
      <c r="D33" s="9" t="e">
        <f>#REF!+#REF!</f>
        <v>#REF!</v>
      </c>
    </row>
    <row r="34" spans="1:4" ht="25.5">
      <c r="A34" s="14" t="s">
        <v>39</v>
      </c>
      <c r="B34" s="19" t="s">
        <v>40</v>
      </c>
      <c r="C34" s="10">
        <v>264906.3</v>
      </c>
      <c r="D34" s="6" t="e">
        <f>D36+D38+D39+#REF!+D40+D35</f>
        <v>#REF!</v>
      </c>
    </row>
    <row r="35" spans="1:4" ht="39.75" customHeight="1">
      <c r="A35" s="29" t="s">
        <v>129</v>
      </c>
      <c r="B35" s="30" t="s">
        <v>130</v>
      </c>
      <c r="C35" s="10">
        <v>444</v>
      </c>
      <c r="D35" s="6" t="e">
        <f>#REF!</f>
        <v>#REF!</v>
      </c>
    </row>
    <row r="36" spans="1:4" ht="12.75" hidden="1">
      <c r="A36" s="14" t="s">
        <v>41</v>
      </c>
      <c r="B36" s="16" t="s">
        <v>42</v>
      </c>
      <c r="C36" s="10">
        <v>0</v>
      </c>
      <c r="D36" s="6">
        <f>D37</f>
        <v>0</v>
      </c>
    </row>
    <row r="37" spans="1:4" ht="25.5" hidden="1">
      <c r="A37" s="14" t="s">
        <v>43</v>
      </c>
      <c r="B37" s="16" t="s">
        <v>44</v>
      </c>
      <c r="C37" s="10">
        <v>0</v>
      </c>
      <c r="D37" s="8"/>
    </row>
    <row r="38" spans="1:4" ht="54.75" customHeight="1">
      <c r="A38" s="14" t="s">
        <v>45</v>
      </c>
      <c r="B38" s="16" t="s">
        <v>121</v>
      </c>
      <c r="C38" s="10">
        <v>238802.4</v>
      </c>
      <c r="D38" s="6" t="e">
        <f>#REF!+#REF!+#REF!+#REF!</f>
        <v>#REF!</v>
      </c>
    </row>
    <row r="39" spans="1:4" ht="16.5" customHeight="1">
      <c r="A39" s="31" t="s">
        <v>46</v>
      </c>
      <c r="B39" s="16" t="s">
        <v>47</v>
      </c>
      <c r="C39" s="10">
        <v>11365.2</v>
      </c>
      <c r="D39" s="6" t="e">
        <f>#REF!</f>
        <v>#REF!</v>
      </c>
    </row>
    <row r="40" spans="1:4" ht="51">
      <c r="A40" s="14" t="s">
        <v>48</v>
      </c>
      <c r="B40" s="16" t="s">
        <v>124</v>
      </c>
      <c r="C40" s="10">
        <v>14294.7</v>
      </c>
      <c r="D40" s="6" t="e">
        <f>#REF!+#REF!</f>
        <v>#REF!</v>
      </c>
    </row>
    <row r="41" spans="1:4" ht="12.75">
      <c r="A41" s="14" t="s">
        <v>49</v>
      </c>
      <c r="B41" s="19" t="s">
        <v>50</v>
      </c>
      <c r="C41" s="10">
        <v>19929.3</v>
      </c>
      <c r="D41" s="6" t="e">
        <f>D42+D43</f>
        <v>#REF!</v>
      </c>
    </row>
    <row r="42" spans="1:4" ht="12.75">
      <c r="A42" s="26" t="s">
        <v>51</v>
      </c>
      <c r="B42" s="18" t="s">
        <v>52</v>
      </c>
      <c r="C42" s="10">
        <v>19923.3</v>
      </c>
      <c r="D42" s="9" t="e">
        <f>#REF!+#REF!+#REF!+#REF!+#REF!+#REF!</f>
        <v>#REF!</v>
      </c>
    </row>
    <row r="43" spans="1:4" ht="12.75">
      <c r="A43" s="14" t="s">
        <v>53</v>
      </c>
      <c r="B43" s="16" t="s">
        <v>54</v>
      </c>
      <c r="C43" s="10">
        <v>6</v>
      </c>
      <c r="D43" s="9" t="e">
        <f>#REF!</f>
        <v>#REF!</v>
      </c>
    </row>
    <row r="44" spans="1:4" s="11" customFormat="1" ht="25.5">
      <c r="A44" s="14" t="s">
        <v>55</v>
      </c>
      <c r="B44" s="16" t="s">
        <v>56</v>
      </c>
      <c r="C44" s="10">
        <v>39561.2</v>
      </c>
      <c r="D44" s="6" t="e">
        <f>D45+#REF!+#REF!</f>
        <v>#REF!</v>
      </c>
    </row>
    <row r="45" spans="1:4" ht="12.75">
      <c r="A45" s="14" t="s">
        <v>57</v>
      </c>
      <c r="B45" s="16" t="s">
        <v>58</v>
      </c>
      <c r="C45" s="10">
        <v>29068.7</v>
      </c>
      <c r="D45" s="9" t="e">
        <f>#REF!</f>
        <v>#REF!</v>
      </c>
    </row>
    <row r="46" spans="1:4" ht="12.75">
      <c r="A46" s="14" t="s">
        <v>119</v>
      </c>
      <c r="B46" s="16" t="s">
        <v>120</v>
      </c>
      <c r="C46" s="10">
        <v>10492.5</v>
      </c>
      <c r="D46" s="8"/>
    </row>
    <row r="47" spans="1:4" ht="18" customHeight="1">
      <c r="A47" s="14" t="s">
        <v>59</v>
      </c>
      <c r="B47" s="19" t="s">
        <v>60</v>
      </c>
      <c r="C47" s="10">
        <v>73479.3</v>
      </c>
      <c r="D47" s="6" t="e">
        <f>D48+D49+D50</f>
        <v>#REF!</v>
      </c>
    </row>
    <row r="48" spans="1:4" ht="12.75">
      <c r="A48" s="13" t="s">
        <v>61</v>
      </c>
      <c r="B48" s="19" t="s">
        <v>62</v>
      </c>
      <c r="C48" s="10">
        <v>200</v>
      </c>
      <c r="D48" s="9" t="e">
        <f>#REF!</f>
        <v>#REF!</v>
      </c>
    </row>
    <row r="49" spans="1:4" ht="51">
      <c r="A49" s="13" t="s">
        <v>63</v>
      </c>
      <c r="B49" s="19" t="s">
        <v>29</v>
      </c>
      <c r="C49" s="10">
        <v>65579.3</v>
      </c>
      <c r="D49" s="9" t="e">
        <f>#REF!+#REF!</f>
        <v>#REF!</v>
      </c>
    </row>
    <row r="50" spans="1:4" ht="27.75" customHeight="1">
      <c r="A50" s="13" t="s">
        <v>64</v>
      </c>
      <c r="B50" s="19" t="s">
        <v>30</v>
      </c>
      <c r="C50" s="10">
        <v>7700</v>
      </c>
      <c r="D50" s="12" t="e">
        <f>#REF!</f>
        <v>#REF!</v>
      </c>
    </row>
    <row r="51" spans="1:4" ht="12.75">
      <c r="A51" s="14" t="s">
        <v>65</v>
      </c>
      <c r="B51" s="19" t="s">
        <v>66</v>
      </c>
      <c r="C51" s="10">
        <v>10674.4</v>
      </c>
      <c r="D51" s="6" t="e">
        <f>D52</f>
        <v>#REF!</v>
      </c>
    </row>
    <row r="52" spans="1:4" ht="30" customHeight="1">
      <c r="A52" s="13" t="s">
        <v>67</v>
      </c>
      <c r="B52" s="19" t="s">
        <v>70</v>
      </c>
      <c r="C52" s="10">
        <v>10674.4</v>
      </c>
      <c r="D52" s="9" t="e">
        <f>#REF!</f>
        <v>#REF!</v>
      </c>
    </row>
    <row r="53" spans="1:4" ht="18.75" customHeight="1">
      <c r="A53" s="14" t="s">
        <v>71</v>
      </c>
      <c r="B53" s="19" t="s">
        <v>72</v>
      </c>
      <c r="C53" s="10">
        <v>20558.8</v>
      </c>
      <c r="D53" s="6" t="e">
        <f>D54+D55+D56+#REF!+D58+D59+D60+D66+D61+D62+D63+D65+D64+D57</f>
        <v>#REF!</v>
      </c>
    </row>
    <row r="54" spans="1:4" s="11" customFormat="1" ht="17.25" customHeight="1">
      <c r="A54" s="14" t="s">
        <v>73</v>
      </c>
      <c r="B54" s="19" t="s">
        <v>74</v>
      </c>
      <c r="C54" s="10">
        <v>310</v>
      </c>
      <c r="D54" s="12" t="e">
        <f>#REF!+#REF!</f>
        <v>#REF!</v>
      </c>
    </row>
    <row r="55" spans="1:4" s="11" customFormat="1" ht="39.75" customHeight="1">
      <c r="A55" s="14" t="s">
        <v>75</v>
      </c>
      <c r="B55" s="19" t="s">
        <v>76</v>
      </c>
      <c r="C55" s="10">
        <v>510</v>
      </c>
      <c r="D55" s="12">
        <v>455.7</v>
      </c>
    </row>
    <row r="56" spans="1:4" s="11" customFormat="1" ht="38.25">
      <c r="A56" s="14" t="s">
        <v>77</v>
      </c>
      <c r="B56" s="19" t="s">
        <v>78</v>
      </c>
      <c r="C56" s="10">
        <v>100</v>
      </c>
      <c r="D56" s="12" t="e">
        <f>#REF!+#REF!</f>
        <v>#REF!</v>
      </c>
    </row>
    <row r="57" spans="1:4" ht="25.5">
      <c r="A57" s="14" t="s">
        <v>79</v>
      </c>
      <c r="B57" s="19" t="s">
        <v>82</v>
      </c>
      <c r="C57" s="10">
        <v>1.7</v>
      </c>
      <c r="D57" s="10" t="e">
        <f>#REF!</f>
        <v>#REF!</v>
      </c>
    </row>
    <row r="58" spans="1:4" ht="64.5" customHeight="1">
      <c r="A58" s="14" t="s">
        <v>128</v>
      </c>
      <c r="B58" s="19" t="s">
        <v>18</v>
      </c>
      <c r="C58" s="10">
        <v>171.6</v>
      </c>
      <c r="D58" s="12" t="e">
        <f>#REF!+#REF!+#REF!+#REF!</f>
        <v>#REF!</v>
      </c>
    </row>
    <row r="59" spans="1:4" ht="38.25">
      <c r="A59" s="14" t="s">
        <v>133</v>
      </c>
      <c r="B59" s="19" t="s">
        <v>134</v>
      </c>
      <c r="C59" s="10">
        <v>95</v>
      </c>
      <c r="D59" s="12">
        <v>78</v>
      </c>
    </row>
    <row r="60" spans="1:4" ht="16.5" customHeight="1">
      <c r="A60" s="14" t="s">
        <v>135</v>
      </c>
      <c r="B60" s="19" t="s">
        <v>136</v>
      </c>
      <c r="C60" s="10">
        <v>280</v>
      </c>
      <c r="D60" s="12" t="e">
        <f>#REF!</f>
        <v>#REF!</v>
      </c>
    </row>
    <row r="61" spans="1:4" ht="28.5" customHeight="1">
      <c r="A61" s="14" t="s">
        <v>138</v>
      </c>
      <c r="B61" s="19" t="s">
        <v>125</v>
      </c>
      <c r="C61" s="10">
        <v>2374.7</v>
      </c>
      <c r="D61" s="12" t="e">
        <f>#REF!</f>
        <v>#REF!</v>
      </c>
    </row>
    <row r="62" spans="1:4" s="11" customFormat="1" ht="42" customHeight="1">
      <c r="A62" s="14" t="s">
        <v>83</v>
      </c>
      <c r="B62" s="19" t="s">
        <v>6</v>
      </c>
      <c r="C62" s="10">
        <v>337.5</v>
      </c>
      <c r="D62" s="12">
        <v>322.4</v>
      </c>
    </row>
    <row r="63" spans="1:4" s="11" customFormat="1" ht="30.75" customHeight="1">
      <c r="A63" s="14" t="s">
        <v>81</v>
      </c>
      <c r="B63" s="19" t="s">
        <v>80</v>
      </c>
      <c r="C63" s="10">
        <v>2500</v>
      </c>
      <c r="D63" s="12">
        <v>1965.6</v>
      </c>
    </row>
    <row r="64" spans="1:4" s="11" customFormat="1" ht="54" customHeight="1">
      <c r="A64" s="14" t="s">
        <v>126</v>
      </c>
      <c r="B64" s="19" t="s">
        <v>127</v>
      </c>
      <c r="C64" s="10">
        <v>283.1</v>
      </c>
      <c r="D64" s="12">
        <v>283.1</v>
      </c>
    </row>
    <row r="65" spans="1:4" s="11" customFormat="1" ht="30.75" customHeight="1">
      <c r="A65" s="14" t="s">
        <v>122</v>
      </c>
      <c r="B65" s="19" t="s">
        <v>123</v>
      </c>
      <c r="C65" s="10">
        <v>408</v>
      </c>
      <c r="D65" s="12" t="e">
        <f>#REF!</f>
        <v>#REF!</v>
      </c>
    </row>
    <row r="66" spans="1:4" ht="17.25" customHeight="1">
      <c r="A66" s="14" t="s">
        <v>84</v>
      </c>
      <c r="B66" s="19" t="s">
        <v>85</v>
      </c>
      <c r="C66" s="10">
        <v>13187.2</v>
      </c>
      <c r="D66" s="12" t="e">
        <f>#REF!</f>
        <v>#REF!</v>
      </c>
    </row>
    <row r="67" spans="1:4" ht="15" customHeight="1">
      <c r="A67" s="14" t="s">
        <v>86</v>
      </c>
      <c r="B67" s="16" t="s">
        <v>87</v>
      </c>
      <c r="C67" s="10">
        <v>354.1</v>
      </c>
      <c r="D67" s="6" t="e">
        <f>#REF!+D68</f>
        <v>#REF!</v>
      </c>
    </row>
    <row r="68" spans="1:4" ht="14.25" customHeight="1">
      <c r="A68" s="14" t="s">
        <v>88</v>
      </c>
      <c r="B68" s="16" t="s">
        <v>89</v>
      </c>
      <c r="C68" s="10">
        <v>354.1</v>
      </c>
      <c r="D68" s="9" t="e">
        <f>#REF!</f>
        <v>#REF!</v>
      </c>
    </row>
    <row r="69" spans="1:3" ht="12.75">
      <c r="A69" s="32" t="s">
        <v>90</v>
      </c>
      <c r="B69" s="20" t="s">
        <v>91</v>
      </c>
      <c r="C69" s="15">
        <v>5071419.2</v>
      </c>
    </row>
    <row r="70" spans="1:3" ht="15.75" customHeight="1">
      <c r="A70" s="31" t="s">
        <v>92</v>
      </c>
      <c r="B70" s="16" t="s">
        <v>93</v>
      </c>
      <c r="C70" s="10">
        <v>5033319.6</v>
      </c>
    </row>
    <row r="71" spans="1:3" ht="16.5" customHeight="1">
      <c r="A71" s="13" t="s">
        <v>94</v>
      </c>
      <c r="B71" s="19" t="s">
        <v>95</v>
      </c>
      <c r="C71" s="10">
        <v>45837.5</v>
      </c>
    </row>
    <row r="72" spans="1:3" ht="25.5">
      <c r="A72" s="13" t="s">
        <v>96</v>
      </c>
      <c r="B72" s="19" t="s">
        <v>97</v>
      </c>
      <c r="C72" s="10">
        <v>124020.7</v>
      </c>
    </row>
    <row r="73" spans="1:3" ht="17.25" customHeight="1">
      <c r="A73" s="13" t="s">
        <v>0</v>
      </c>
      <c r="B73" s="16" t="s">
        <v>1</v>
      </c>
      <c r="C73" s="10">
        <v>1497755.2</v>
      </c>
    </row>
    <row r="74" spans="1:3" ht="13.5" customHeight="1">
      <c r="A74" s="13" t="s">
        <v>102</v>
      </c>
      <c r="B74" s="19" t="s">
        <v>103</v>
      </c>
      <c r="C74" s="10">
        <v>3365706.2</v>
      </c>
    </row>
    <row r="75" spans="1:3" ht="12.75">
      <c r="A75" s="31" t="s">
        <v>105</v>
      </c>
      <c r="B75" s="16" t="s">
        <v>106</v>
      </c>
      <c r="C75" s="10">
        <v>48069</v>
      </c>
    </row>
    <row r="76" spans="1:3" ht="14.25" customHeight="1">
      <c r="A76" s="14" t="s">
        <v>107</v>
      </c>
      <c r="B76" s="16" t="s">
        <v>108</v>
      </c>
      <c r="C76" s="10">
        <v>48069</v>
      </c>
    </row>
    <row r="77" spans="1:3" ht="41.25" customHeight="1">
      <c r="A77" s="14" t="s">
        <v>109</v>
      </c>
      <c r="B77" s="19" t="s">
        <v>104</v>
      </c>
      <c r="C77" s="10">
        <v>19301.7</v>
      </c>
    </row>
    <row r="78" spans="1:3" ht="27" customHeight="1">
      <c r="A78" s="14" t="s">
        <v>110</v>
      </c>
      <c r="B78" s="19" t="s">
        <v>111</v>
      </c>
      <c r="C78" s="10">
        <v>19301.7</v>
      </c>
    </row>
    <row r="79" spans="1:3" ht="16.5" customHeight="1">
      <c r="A79" s="14" t="s">
        <v>112</v>
      </c>
      <c r="B79" s="19" t="s">
        <v>113</v>
      </c>
      <c r="C79" s="10">
        <v>19301.7</v>
      </c>
    </row>
    <row r="80" spans="1:3" ht="27.75" customHeight="1">
      <c r="A80" s="14" t="s">
        <v>114</v>
      </c>
      <c r="B80" s="16" t="s">
        <v>115</v>
      </c>
      <c r="C80" s="10">
        <v>-29271.1</v>
      </c>
    </row>
    <row r="81" spans="1:3" ht="25.5">
      <c r="A81" s="14" t="s">
        <v>116</v>
      </c>
      <c r="B81" s="16" t="s">
        <v>117</v>
      </c>
      <c r="C81" s="10">
        <v>-29271.1</v>
      </c>
    </row>
    <row r="82" spans="1:3" ht="12.75">
      <c r="A82" s="32"/>
      <c r="B82" s="33" t="s">
        <v>118</v>
      </c>
      <c r="C82" s="34">
        <v>6934198.3</v>
      </c>
    </row>
  </sheetData>
  <sheetProtection/>
  <mergeCells count="5">
    <mergeCell ref="D15:D16"/>
    <mergeCell ref="B15:B16"/>
    <mergeCell ref="A15:A16"/>
    <mergeCell ref="A13:C13"/>
    <mergeCell ref="C15:C16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2015-11-25T11:30:25Z</cp:lastPrinted>
  <dcterms:created xsi:type="dcterms:W3CDTF">2002-03-11T10:22:12Z</dcterms:created>
  <dcterms:modified xsi:type="dcterms:W3CDTF">2015-11-25T11:30:26Z</dcterms:modified>
  <cp:category/>
  <cp:version/>
  <cp:contentType/>
  <cp:contentStatus/>
</cp:coreProperties>
</file>