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'Лист2'!$A$1:$D$55</definedName>
  </definedNames>
  <calcPr fullCalcOnLoad="1"/>
</workbook>
</file>

<file path=xl/sharedStrings.xml><?xml version="1.0" encoding="utf-8"?>
<sst xmlns="http://schemas.openxmlformats.org/spreadsheetml/2006/main" count="94" uniqueCount="91">
  <si>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</si>
  <si>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</si>
  <si>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</si>
  <si>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</si>
  <si>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</si>
  <si>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</si>
  <si>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</si>
  <si>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</si>
  <si>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</si>
  <si>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</si>
  <si>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</si>
  <si>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</si>
  <si>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</si>
  <si>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</si>
  <si>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</si>
  <si>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</si>
  <si>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</si>
  <si>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</si>
  <si>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</si>
  <si>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</si>
  <si>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</si>
  <si>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</si>
  <si>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</si>
  <si>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</si>
  <si>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</si>
  <si>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</si>
  <si>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</si>
  <si>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</si>
  <si>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</si>
  <si>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</si>
  <si>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</si>
  <si>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</si>
  <si>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</si>
  <si>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</si>
  <si>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</si>
  <si>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</si>
  <si>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</si>
  <si>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</si>
  <si>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</si>
  <si>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</si>
  <si>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</si>
  <si>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Российской Федерации</t>
  </si>
  <si>
    <t>Образование комиссий по делам несовершеннолетних и защите их прав и организацию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</si>
  <si>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</si>
  <si>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</si>
  <si>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</si>
  <si>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</si>
  <si>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</si>
  <si>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</si>
  <si>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</si>
  <si>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</si>
  <si>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на 2019-2020 годы</t>
  </si>
  <si>
    <t>Муниципальная программа "Жилище и транспорт"</t>
  </si>
  <si>
    <t>5.2</t>
  </si>
  <si>
    <t>5.3</t>
  </si>
  <si>
    <t>5.4</t>
  </si>
  <si>
    <t>7.3</t>
  </si>
  <si>
    <t>7.4</t>
  </si>
  <si>
    <t>7.5</t>
  </si>
  <si>
    <t>7.6</t>
  </si>
  <si>
    <t>8.1</t>
  </si>
  <si>
    <t>9.</t>
  </si>
  <si>
    <t>9.1</t>
  </si>
  <si>
    <t>9.2</t>
  </si>
  <si>
    <t>9.3</t>
  </si>
  <si>
    <t>9.4</t>
  </si>
  <si>
    <t>9.5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</si>
  <si>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</si>
  <si>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</si>
  <si>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</si>
  <si>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</si>
  <si>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</si>
  <si>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</si>
  <si>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</si>
  <si>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</si>
  <si>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Приложение 8</t>
  </si>
  <si>
    <t>5.5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</si>
  <si>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</si>
  <si>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1.6</t>
  </si>
  <si>
    <t>1.7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</si>
  <si>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</si>
  <si>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к решению Березниковской городской Думы</t>
  </si>
  <si>
    <t>от 14 декабря 2017 г. № 333</t>
  </si>
  <si>
    <t>4.2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</si>
  <si>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</si>
  <si>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</si>
  <si>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9.6</t>
  </si>
  <si>
    <t>Реконструкция здания ГБУЗ ПК "Детская городская больница" по адресу: Пермский край, г.Березники, Советский проспект, 67</t>
  </si>
  <si>
    <t>от 31 октября 2018 года № 468</t>
  </si>
  <si>
    <t>2019 год</t>
  </si>
  <si>
    <t>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</si>
</sst>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0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14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77" fontId="12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177" fontId="9" fillId="34" borderId="10" xfId="0" applyNumberFormat="1" applyFont="1" applyFill="1" applyBorder="1" applyAlignment="1">
      <alignment horizontal="center" vertical="top"/>
    </xf>
    <xf numFmtId="0" fontId="11" fillId="34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77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view="pageBreakPreview" zoomScale="90" zoomScaleSheetLayoutView="90" zoomScalePageLayoutView="0" workbookViewId="0" topLeftCell="A1">
      <selection activeCell="J16" sqref="J16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47" t="s">
        <v>75</v>
      </c>
      <c r="C1" s="47"/>
      <c r="D1" s="46"/>
    </row>
    <row r="2" spans="2:4" ht="12.75">
      <c r="B2" s="47" t="s">
        <v>2</v>
      </c>
      <c r="C2" s="47"/>
      <c r="D2" s="46"/>
    </row>
    <row r="3" spans="2:4" ht="12.75">
      <c r="B3" s="47" t="s">
        <v>88</v>
      </c>
      <c r="C3" s="46"/>
      <c r="D3" s="46"/>
    </row>
    <row r="4" spans="2:3" ht="12.75">
      <c r="B4" s="46"/>
      <c r="C4" s="46"/>
    </row>
    <row r="5" spans="1:4" s="24" customFormat="1" ht="12.75">
      <c r="A5" s="22"/>
      <c r="B5" s="22"/>
      <c r="C5" s="50" t="s">
        <v>75</v>
      </c>
      <c r="D5" s="50"/>
    </row>
    <row r="6" spans="1:4" s="24" customFormat="1" ht="12.75">
      <c r="A6" s="22"/>
      <c r="B6" s="50" t="s">
        <v>81</v>
      </c>
      <c r="C6" s="50"/>
      <c r="D6" s="50"/>
    </row>
    <row r="7" spans="1:4" s="24" customFormat="1" ht="12.75">
      <c r="A7" s="50" t="s">
        <v>82</v>
      </c>
      <c r="B7" s="50"/>
      <c r="C7" s="50"/>
      <c r="D7" s="50"/>
    </row>
    <row r="8" spans="1:4" s="24" customFormat="1" ht="12.75">
      <c r="A8" s="23"/>
      <c r="B8" s="23"/>
      <c r="C8" s="23"/>
      <c r="D8" s="23"/>
    </row>
    <row r="9" spans="1:4" ht="15.75" customHeight="1">
      <c r="A9" s="48" t="s">
        <v>18</v>
      </c>
      <c r="B9" s="48"/>
      <c r="C9" s="48"/>
      <c r="D9" s="48"/>
    </row>
    <row r="10" spans="1:4" ht="15.75">
      <c r="A10" s="49" t="s">
        <v>51</v>
      </c>
      <c r="B10" s="49"/>
      <c r="C10" s="49"/>
      <c r="D10" s="49"/>
    </row>
    <row r="11" spans="3:4" ht="12.75">
      <c r="C11" s="1"/>
      <c r="D11" s="1" t="s">
        <v>1</v>
      </c>
    </row>
    <row r="12" spans="1:4" s="2" customFormat="1" ht="33" customHeight="1">
      <c r="A12" s="4" t="s">
        <v>19</v>
      </c>
      <c r="B12" s="3" t="s">
        <v>0</v>
      </c>
      <c r="C12" s="4" t="s">
        <v>89</v>
      </c>
      <c r="D12" s="4" t="s">
        <v>90</v>
      </c>
    </row>
    <row r="13" spans="1:4" s="13" customFormat="1" ht="11.25">
      <c r="A13" s="5">
        <v>1</v>
      </c>
      <c r="B13" s="5">
        <v>2</v>
      </c>
      <c r="C13" s="11">
        <v>3</v>
      </c>
      <c r="D13" s="12">
        <v>4</v>
      </c>
    </row>
    <row r="14" spans="1:4" s="41" customFormat="1" ht="31.5">
      <c r="A14" s="38" t="s">
        <v>20</v>
      </c>
      <c r="B14" s="39" t="s">
        <v>5</v>
      </c>
      <c r="C14" s="40">
        <f>SUM(C15:C21)</f>
        <v>2053906.4999999998</v>
      </c>
      <c r="D14" s="40">
        <f>SUM(D15:D21)</f>
        <v>1858173.8999999997</v>
      </c>
    </row>
    <row r="15" spans="1:4" s="21" customFormat="1" ht="30">
      <c r="A15" s="14" t="s">
        <v>21</v>
      </c>
      <c r="B15" s="6" t="s">
        <v>67</v>
      </c>
      <c r="C15" s="7">
        <f>1493099.7-615.3</f>
        <v>1492484.4</v>
      </c>
      <c r="D15" s="7">
        <f>1483880.4-615.3</f>
        <v>1483265.0999999999</v>
      </c>
    </row>
    <row r="16" spans="1:7" s="21" customFormat="1" ht="137.25" customHeight="1">
      <c r="A16" s="14" t="s">
        <v>22</v>
      </c>
      <c r="B16" s="6" t="s">
        <v>39</v>
      </c>
      <c r="C16" s="7">
        <v>19311.9</v>
      </c>
      <c r="D16" s="7">
        <v>19311.9</v>
      </c>
      <c r="G16" s="26"/>
    </row>
    <row r="17" spans="1:4" s="21" customFormat="1" ht="15">
      <c r="A17" s="14" t="s">
        <v>23</v>
      </c>
      <c r="B17" s="6" t="s">
        <v>4</v>
      </c>
      <c r="C17" s="7">
        <v>24141.2</v>
      </c>
      <c r="D17" s="7">
        <v>24141.2</v>
      </c>
    </row>
    <row r="18" spans="1:4" s="21" customFormat="1" ht="30">
      <c r="A18" s="14" t="s">
        <v>24</v>
      </c>
      <c r="B18" s="6" t="s">
        <v>68</v>
      </c>
      <c r="C18" s="7">
        <v>770</v>
      </c>
      <c r="D18" s="7">
        <v>770</v>
      </c>
    </row>
    <row r="19" spans="1:4" s="21" customFormat="1" ht="45">
      <c r="A19" s="14" t="s">
        <v>50</v>
      </c>
      <c r="B19" s="6" t="s">
        <v>45</v>
      </c>
      <c r="C19" s="7">
        <v>0</v>
      </c>
      <c r="D19" s="7">
        <v>34901.7</v>
      </c>
    </row>
    <row r="20" spans="1:4" s="21" customFormat="1" ht="60">
      <c r="A20" s="14" t="s">
        <v>78</v>
      </c>
      <c r="B20" s="6" t="s">
        <v>85</v>
      </c>
      <c r="C20" s="7">
        <v>101198</v>
      </c>
      <c r="D20" s="7">
        <v>0</v>
      </c>
    </row>
    <row r="21" spans="1:4" s="21" customFormat="1" ht="75">
      <c r="A21" s="14" t="s">
        <v>79</v>
      </c>
      <c r="B21" s="6" t="s">
        <v>80</v>
      </c>
      <c r="C21" s="7">
        <f>13723.9+402277.1</f>
        <v>416001</v>
      </c>
      <c r="D21" s="7">
        <f>295784</f>
        <v>295784</v>
      </c>
    </row>
    <row r="22" spans="1:4" s="25" customFormat="1" ht="31.5">
      <c r="A22" s="15" t="s">
        <v>25</v>
      </c>
      <c r="B22" s="16" t="s">
        <v>6</v>
      </c>
      <c r="C22" s="17">
        <f>C23</f>
        <v>56.7</v>
      </c>
      <c r="D22" s="17">
        <f>D23</f>
        <v>56.7</v>
      </c>
    </row>
    <row r="23" spans="1:4" s="21" customFormat="1" ht="30">
      <c r="A23" s="14" t="s">
        <v>26</v>
      </c>
      <c r="B23" s="6" t="s">
        <v>68</v>
      </c>
      <c r="C23" s="7">
        <v>56.7</v>
      </c>
      <c r="D23" s="7">
        <v>56.7</v>
      </c>
    </row>
    <row r="24" spans="1:4" s="33" customFormat="1" ht="31.5">
      <c r="A24" s="30" t="s">
        <v>27</v>
      </c>
      <c r="B24" s="31" t="s">
        <v>7</v>
      </c>
      <c r="C24" s="32">
        <f>C25</f>
        <v>59.4</v>
      </c>
      <c r="D24" s="32">
        <f>D25</f>
        <v>59.4</v>
      </c>
    </row>
    <row r="25" spans="1:4" s="37" customFormat="1" ht="30">
      <c r="A25" s="34" t="s">
        <v>38</v>
      </c>
      <c r="B25" s="35" t="s">
        <v>68</v>
      </c>
      <c r="C25" s="36">
        <v>59.4</v>
      </c>
      <c r="D25" s="36">
        <v>59.4</v>
      </c>
    </row>
    <row r="26" spans="1:4" s="25" customFormat="1" ht="15.75">
      <c r="A26" s="15" t="s">
        <v>47</v>
      </c>
      <c r="B26" s="16" t="s">
        <v>52</v>
      </c>
      <c r="C26" s="17">
        <f>SUM(C27:C28)</f>
        <v>130846.7</v>
      </c>
      <c r="D26" s="17">
        <f>SUM(D27:D28)</f>
        <v>0</v>
      </c>
    </row>
    <row r="27" spans="1:4" s="21" customFormat="1" ht="45">
      <c r="A27" s="14" t="s">
        <v>48</v>
      </c>
      <c r="B27" s="6" t="s">
        <v>71</v>
      </c>
      <c r="C27" s="7">
        <f>78000+52846.7</f>
        <v>130846.7</v>
      </c>
      <c r="D27" s="7">
        <v>0</v>
      </c>
    </row>
    <row r="28" spans="1:4" s="45" customFormat="1" ht="45" hidden="1">
      <c r="A28" s="42" t="s">
        <v>83</v>
      </c>
      <c r="B28" s="43" t="s">
        <v>84</v>
      </c>
      <c r="C28" s="44"/>
      <c r="D28" s="44"/>
    </row>
    <row r="29" spans="1:4" s="25" customFormat="1" ht="31.5">
      <c r="A29" s="15" t="s">
        <v>28</v>
      </c>
      <c r="B29" s="16" t="s">
        <v>8</v>
      </c>
      <c r="C29" s="17">
        <f>SUM(C30:C34)</f>
        <v>212276.6</v>
      </c>
      <c r="D29" s="17">
        <f>SUM(D30:D34)</f>
        <v>101363.2</v>
      </c>
    </row>
    <row r="30" spans="1:4" s="21" customFormat="1" ht="15">
      <c r="A30" s="14" t="s">
        <v>29</v>
      </c>
      <c r="B30" s="6" t="s">
        <v>3</v>
      </c>
      <c r="C30" s="7">
        <v>87.1</v>
      </c>
      <c r="D30" s="7">
        <v>87.1</v>
      </c>
    </row>
    <row r="31" spans="1:4" s="21" customFormat="1" ht="45">
      <c r="A31" s="14" t="s">
        <v>53</v>
      </c>
      <c r="B31" s="6" t="s">
        <v>17</v>
      </c>
      <c r="C31" s="7">
        <v>1166.3</v>
      </c>
      <c r="D31" s="7">
        <v>1166.3</v>
      </c>
    </row>
    <row r="32" spans="1:4" s="21" customFormat="1" ht="60">
      <c r="A32" s="14" t="s">
        <v>54</v>
      </c>
      <c r="B32" s="6" t="s">
        <v>16</v>
      </c>
      <c r="C32" s="7">
        <v>109.8</v>
      </c>
      <c r="D32" s="7">
        <v>109.8</v>
      </c>
    </row>
    <row r="33" spans="1:4" s="21" customFormat="1" ht="45">
      <c r="A33" s="14" t="s">
        <v>55</v>
      </c>
      <c r="B33" s="6" t="s">
        <v>72</v>
      </c>
      <c r="C33" s="7">
        <v>0</v>
      </c>
      <c r="D33" s="7">
        <v>100000</v>
      </c>
    </row>
    <row r="34" spans="1:4" s="21" customFormat="1" ht="45">
      <c r="A34" s="14" t="s">
        <v>76</v>
      </c>
      <c r="B34" s="6" t="s">
        <v>77</v>
      </c>
      <c r="C34" s="7">
        <v>210913.4</v>
      </c>
      <c r="D34" s="7">
        <v>0</v>
      </c>
    </row>
    <row r="35" spans="1:4" s="25" customFormat="1" ht="31.5">
      <c r="A35" s="15" t="s">
        <v>30</v>
      </c>
      <c r="B35" s="16" t="s">
        <v>9</v>
      </c>
      <c r="C35" s="17">
        <f>C36</f>
        <v>16</v>
      </c>
      <c r="D35" s="17">
        <f>D36</f>
        <v>16</v>
      </c>
    </row>
    <row r="36" spans="1:4" s="21" customFormat="1" ht="45">
      <c r="A36" s="14" t="s">
        <v>31</v>
      </c>
      <c r="B36" s="6" t="s">
        <v>40</v>
      </c>
      <c r="C36" s="7">
        <v>16</v>
      </c>
      <c r="D36" s="7">
        <v>16</v>
      </c>
    </row>
    <row r="37" spans="1:4" s="33" customFormat="1" ht="31.5">
      <c r="A37" s="30" t="s">
        <v>32</v>
      </c>
      <c r="B37" s="31" t="s">
        <v>10</v>
      </c>
      <c r="C37" s="32">
        <f>C38+C39+C40+C41+C42+C43</f>
        <v>10493.7</v>
      </c>
      <c r="D37" s="32">
        <f>D38+D39+D40+D41+D42+D43</f>
        <v>10534.099999999999</v>
      </c>
    </row>
    <row r="38" spans="1:4" s="37" customFormat="1" ht="30">
      <c r="A38" s="34" t="s">
        <v>37</v>
      </c>
      <c r="B38" s="35" t="s">
        <v>14</v>
      </c>
      <c r="C38" s="36">
        <v>291.3</v>
      </c>
      <c r="D38" s="36">
        <v>291.3</v>
      </c>
    </row>
    <row r="39" spans="1:4" s="21" customFormat="1" ht="33" customHeight="1">
      <c r="A39" s="14" t="s">
        <v>33</v>
      </c>
      <c r="B39" s="6" t="s">
        <v>73</v>
      </c>
      <c r="C39" s="7">
        <v>332.3</v>
      </c>
      <c r="D39" s="7">
        <v>333.4</v>
      </c>
    </row>
    <row r="40" spans="1:4" s="37" customFormat="1" ht="30">
      <c r="A40" s="34" t="s">
        <v>56</v>
      </c>
      <c r="B40" s="35" t="s">
        <v>42</v>
      </c>
      <c r="C40" s="36">
        <v>4315.7</v>
      </c>
      <c r="D40" s="36">
        <v>4315.7</v>
      </c>
    </row>
    <row r="41" spans="1:4" s="37" customFormat="1" ht="45">
      <c r="A41" s="34" t="s">
        <v>57</v>
      </c>
      <c r="B41" s="35" t="s">
        <v>36</v>
      </c>
      <c r="C41" s="36">
        <v>33.9</v>
      </c>
      <c r="D41" s="36">
        <v>33.9</v>
      </c>
    </row>
    <row r="42" spans="1:4" s="21" customFormat="1" ht="45">
      <c r="A42" s="14" t="s">
        <v>58</v>
      </c>
      <c r="B42" s="6" t="s">
        <v>41</v>
      </c>
      <c r="C42" s="7">
        <v>64.1</v>
      </c>
      <c r="D42" s="7">
        <v>103.4</v>
      </c>
    </row>
    <row r="43" spans="1:4" s="21" customFormat="1" ht="15">
      <c r="A43" s="14" t="s">
        <v>59</v>
      </c>
      <c r="B43" s="6" t="s">
        <v>74</v>
      </c>
      <c r="C43" s="7">
        <v>5456.4</v>
      </c>
      <c r="D43" s="7">
        <v>5456.4</v>
      </c>
    </row>
    <row r="44" spans="1:4" s="33" customFormat="1" ht="31.5">
      <c r="A44" s="30" t="s">
        <v>34</v>
      </c>
      <c r="B44" s="31" t="s">
        <v>12</v>
      </c>
      <c r="C44" s="32">
        <f>C45+C46</f>
        <v>1018.2</v>
      </c>
      <c r="D44" s="32">
        <f>D45+D46</f>
        <v>1018.2</v>
      </c>
    </row>
    <row r="45" spans="1:4" s="37" customFormat="1" ht="45">
      <c r="A45" s="34" t="s">
        <v>60</v>
      </c>
      <c r="B45" s="35" t="s">
        <v>13</v>
      </c>
      <c r="C45" s="36">
        <v>18</v>
      </c>
      <c r="D45" s="36">
        <v>18</v>
      </c>
    </row>
    <row r="46" spans="1:4" s="37" customFormat="1" ht="30">
      <c r="A46" s="34" t="s">
        <v>44</v>
      </c>
      <c r="B46" s="35" t="s">
        <v>69</v>
      </c>
      <c r="C46" s="36">
        <v>1000.2</v>
      </c>
      <c r="D46" s="36">
        <v>1000.2</v>
      </c>
    </row>
    <row r="47" spans="1:4" s="25" customFormat="1" ht="31.5">
      <c r="A47" s="15" t="s">
        <v>61</v>
      </c>
      <c r="B47" s="16" t="s">
        <v>11</v>
      </c>
      <c r="C47" s="17">
        <f>C48+C49+C50+C51+C53+C52</f>
        <v>95534.40000000001</v>
      </c>
      <c r="D47" s="17">
        <f>D48+D49+D50+D51+D53+D52</f>
        <v>36024.600000000006</v>
      </c>
    </row>
    <row r="48" spans="1:4" s="21" customFormat="1" ht="60">
      <c r="A48" s="14" t="s">
        <v>62</v>
      </c>
      <c r="B48" s="6" t="s">
        <v>15</v>
      </c>
      <c r="C48" s="7">
        <v>8.1</v>
      </c>
      <c r="D48" s="7">
        <v>8.1</v>
      </c>
    </row>
    <row r="49" spans="1:4" s="21" customFormat="1" ht="60">
      <c r="A49" s="14" t="s">
        <v>63</v>
      </c>
      <c r="B49" s="6" t="s">
        <v>49</v>
      </c>
      <c r="C49" s="7">
        <v>456</v>
      </c>
      <c r="D49" s="7">
        <v>456</v>
      </c>
    </row>
    <row r="50" spans="1:4" s="21" customFormat="1" ht="30.75" customHeight="1">
      <c r="A50" s="14" t="s">
        <v>64</v>
      </c>
      <c r="B50" s="6" t="s">
        <v>43</v>
      </c>
      <c r="C50" s="7">
        <v>592.4</v>
      </c>
      <c r="D50" s="7">
        <v>563.4</v>
      </c>
    </row>
    <row r="51" spans="1:4" s="21" customFormat="1" ht="75">
      <c r="A51" s="14" t="s">
        <v>65</v>
      </c>
      <c r="B51" s="6" t="s">
        <v>70</v>
      </c>
      <c r="C51" s="7">
        <v>27042.5</v>
      </c>
      <c r="D51" s="7">
        <v>26778.9</v>
      </c>
    </row>
    <row r="52" spans="1:4" s="21" customFormat="1" ht="45">
      <c r="A52" s="14" t="s">
        <v>66</v>
      </c>
      <c r="B52" s="6" t="s">
        <v>46</v>
      </c>
      <c r="C52" s="7">
        <v>7954.6</v>
      </c>
      <c r="D52" s="7">
        <v>8218.2</v>
      </c>
    </row>
    <row r="53" spans="1:4" s="21" customFormat="1" ht="30">
      <c r="A53" s="14" t="s">
        <v>86</v>
      </c>
      <c r="B53" s="6" t="s">
        <v>87</v>
      </c>
      <c r="C53" s="7">
        <v>59480.8</v>
      </c>
      <c r="D53" s="7">
        <v>0</v>
      </c>
    </row>
    <row r="54" spans="1:5" s="28" customFormat="1" ht="6" customHeight="1">
      <c r="A54" s="8"/>
      <c r="B54" s="9"/>
      <c r="C54" s="10"/>
      <c r="D54" s="10"/>
      <c r="E54" s="27"/>
    </row>
    <row r="55" spans="1:256" s="25" customFormat="1" ht="15.75" customHeight="1">
      <c r="A55" s="18"/>
      <c r="B55" s="19" t="s">
        <v>35</v>
      </c>
      <c r="C55" s="20">
        <f>C47+C44+C37+C35+C29+C26+C24+C22+C14</f>
        <v>2504208.1999999997</v>
      </c>
      <c r="D55" s="20">
        <f>D47+D44+D37+D35+D29+D26+D24+D22+D14</f>
        <v>2007246.0999999996</v>
      </c>
      <c r="E55" s="29"/>
      <c r="IV55" s="25">
        <f>SUM(A55:IU55)</f>
        <v>4511454.299999999</v>
      </c>
    </row>
  </sheetData>
  <sheetProtection/>
  <mergeCells count="9">
    <mergeCell ref="B4:C4"/>
    <mergeCell ref="B1:D1"/>
    <mergeCell ref="B2:D2"/>
    <mergeCell ref="B3:D3"/>
    <mergeCell ref="A9:D9"/>
    <mergeCell ref="A10:D10"/>
    <mergeCell ref="C5:D5"/>
    <mergeCell ref="B6:D6"/>
    <mergeCell ref="A7:D7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2018-10-31T11:37:04Z</cp:lastPrinted>
  <dcterms:created xsi:type="dcterms:W3CDTF">2005-09-28T02:53:50Z</dcterms:created>
  <dcterms:modified xsi:type="dcterms:W3CDTF">2018-10-31T11:37:05Z</dcterms:modified>
  <cp:category/>
  <cp:version/>
  <cp:contentType/>
  <cp:contentStatus/>
</cp:coreProperties>
</file>