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1700" windowHeight="6795" activeTab="1"/>
  </bookViews>
  <sheets>
    <sheet name="Прил 2015" sheetId="1" r:id="rId1"/>
    <sheet name="Прил 2016-2017" sheetId="2" r:id="rId2"/>
  </sheets>
  <definedNames/>
  <calcPr fullCalcOnLoad="1"/>
</workbook>
</file>

<file path=xl/sharedStrings.xml><?xml version="1.0" encoding="utf-8"?>
<sst xmlns="http://schemas.openxmlformats.org/spreadsheetml/2006/main" count="38" uniqueCount="22">
  <si>
    <t>ВСЕГО:</t>
  </si>
  <si>
    <t>тыс. руб.</t>
  </si>
  <si>
    <t>к решению Березниковской городской Думы</t>
  </si>
  <si>
    <t>№ п/п</t>
  </si>
  <si>
    <t>Муниципальная программа "Жилище и транспорт"</t>
  </si>
  <si>
    <t>Муниципальная программа "Комплексное благоустройство территории города Березники"</t>
  </si>
  <si>
    <t>Муниципальная программа "Развитие системы образования города Березники"</t>
  </si>
  <si>
    <t xml:space="preserve">Муниципальная программа "Развитие физической культуры, спорта города Березники" </t>
  </si>
  <si>
    <t>Муниципальная программа "Развитие сферы культуры города Березники"</t>
  </si>
  <si>
    <t>Муниципальная программа "Развитие сферы молодежной политики города Березники"</t>
  </si>
  <si>
    <t>Муниципальная программа "Развитие малого  и среднего предпринимательства в городе Березники"</t>
  </si>
  <si>
    <t>Наименование программы</t>
  </si>
  <si>
    <t>Объем финансирования муниципальных программ города Березники                                                                     на 2015 год</t>
  </si>
  <si>
    <t>Муниципальная программа "Управление муниципальными финансами города Березники"</t>
  </si>
  <si>
    <t>Муниципальная программа "Развитие муниципального управления в администрации города Березники"</t>
  </si>
  <si>
    <t>Муниципальная программа "Обеспечение безопасности жизнедеятельности населения города Березники"</t>
  </si>
  <si>
    <t>Муниципальная программа "Имущественно-земельная политика в городе Березники"</t>
  </si>
  <si>
    <t>Объем финансирования муниципальных программ города Березники                                                                     на 2016-2017 годы</t>
  </si>
  <si>
    <t>Приложение 7</t>
  </si>
  <si>
    <t>Приложение 8</t>
  </si>
  <si>
    <t>от 11 ноября 2014 г. № 732</t>
  </si>
  <si>
    <t>от 11 ноября  2014 г. № 732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</si>
</sst>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#,##0.0"/>
  </numFmts>
  <fonts count="5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b/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Fill="1" applyAlignment="1">
      <alignment/>
    </xf>
    <xf numFmtId="0" fontId="10" fillId="0" borderId="11" xfId="0" applyFont="1" applyBorder="1" applyAlignment="1">
      <alignment horizontal="left" wrapText="1"/>
    </xf>
    <xf numFmtId="0" fontId="10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0" fillId="0" borderId="12" xfId="0" applyFont="1" applyBorder="1" applyAlignment="1">
      <alignment horizontal="left" wrapText="1"/>
    </xf>
    <xf numFmtId="0" fontId="10" fillId="0" borderId="13" xfId="0" applyFont="1" applyFill="1" applyBorder="1" applyAlignment="1">
      <alignment horizontal="left" wrapText="1"/>
    </xf>
    <xf numFmtId="0" fontId="12" fillId="0" borderId="11" xfId="0" applyFont="1" applyBorder="1" applyAlignment="1">
      <alignment horizontal="center"/>
    </xf>
    <xf numFmtId="0" fontId="13" fillId="0" borderId="11" xfId="0" applyFont="1" applyBorder="1" applyAlignment="1">
      <alignment wrapText="1"/>
    </xf>
    <xf numFmtId="170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NumberFormat="1" applyFont="1" applyAlignment="1">
      <alignment wrapText="1"/>
    </xf>
    <xf numFmtId="0" fontId="15" fillId="0" borderId="0" xfId="0" applyFont="1" applyAlignment="1">
      <alignment wrapText="1"/>
    </xf>
    <xf numFmtId="170" fontId="11" fillId="0" borderId="11" xfId="0" applyNumberFormat="1" applyFont="1" applyFill="1" applyBorder="1" applyAlignment="1">
      <alignment horizontal="center" wrapText="1"/>
    </xf>
    <xf numFmtId="170" fontId="11" fillId="0" borderId="10" xfId="0" applyNumberFormat="1" applyFont="1" applyFill="1" applyBorder="1" applyAlignment="1">
      <alignment horizontal="center" wrapText="1"/>
    </xf>
    <xf numFmtId="170" fontId="11" fillId="0" borderId="10" xfId="0" applyNumberFormat="1" applyFont="1" applyBorder="1" applyAlignment="1">
      <alignment horizontal="center" wrapText="1"/>
    </xf>
    <xf numFmtId="170" fontId="13" fillId="0" borderId="11" xfId="0" applyNumberFormat="1" applyFont="1" applyBorder="1" applyAlignment="1">
      <alignment horizontal="center"/>
    </xf>
    <xf numFmtId="170" fontId="11" fillId="0" borderId="11" xfId="0" applyNumberFormat="1" applyFont="1" applyFill="1" applyBorder="1" applyAlignment="1">
      <alignment horizontal="center"/>
    </xf>
    <xf numFmtId="170" fontId="13" fillId="0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3.75390625" style="0" customWidth="1"/>
    <col min="2" max="2" width="55.00390625" style="0" customWidth="1"/>
    <col min="3" max="3" width="19.25390625" style="0" customWidth="1"/>
    <col min="4" max="4" width="10.75390625" style="0" bestFit="1" customWidth="1"/>
  </cols>
  <sheetData>
    <row r="1" ht="12.75">
      <c r="C1" s="3" t="s">
        <v>18</v>
      </c>
    </row>
    <row r="2" ht="12.75">
      <c r="C2" s="3" t="s">
        <v>2</v>
      </c>
    </row>
    <row r="3" ht="12.75">
      <c r="C3" s="3" t="s">
        <v>20</v>
      </c>
    </row>
    <row r="4" ht="12.75">
      <c r="C4" s="3"/>
    </row>
    <row r="5" ht="12.75">
      <c r="C5" s="3"/>
    </row>
    <row r="6" ht="12.75">
      <c r="C6" s="3"/>
    </row>
    <row r="7" spans="1:10" ht="34.5" customHeight="1">
      <c r="A7" s="25" t="s">
        <v>12</v>
      </c>
      <c r="B7" s="26"/>
      <c r="C7" s="26"/>
      <c r="D7" s="1"/>
      <c r="E7" s="1"/>
      <c r="F7" s="1"/>
      <c r="G7" s="1"/>
      <c r="H7" s="1"/>
      <c r="I7" s="1"/>
      <c r="J7" s="1"/>
    </row>
    <row r="8" ht="12.75">
      <c r="C8" s="3" t="s">
        <v>1</v>
      </c>
    </row>
    <row r="9" spans="1:3" ht="12.75">
      <c r="A9" s="22" t="s">
        <v>3</v>
      </c>
      <c r="B9" s="22" t="s">
        <v>11</v>
      </c>
      <c r="C9" s="23">
        <v>2015</v>
      </c>
    </row>
    <row r="10" spans="1:3" ht="12.75">
      <c r="A10" s="22"/>
      <c r="B10" s="22"/>
      <c r="C10" s="24"/>
    </row>
    <row r="11" spans="1:3" ht="12.75">
      <c r="A11" s="2">
        <v>1</v>
      </c>
      <c r="B11" s="2">
        <v>2</v>
      </c>
      <c r="C11" s="2">
        <v>3</v>
      </c>
    </row>
    <row r="12" spans="1:3" ht="49.5" customHeight="1">
      <c r="A12" s="7">
        <v>1</v>
      </c>
      <c r="B12" s="8" t="s">
        <v>6</v>
      </c>
      <c r="C12" s="16">
        <f>578102.1+1390786</f>
        <v>1968888.1</v>
      </c>
    </row>
    <row r="13" spans="1:4" ht="49.5" customHeight="1">
      <c r="A13" s="7">
        <v>2</v>
      </c>
      <c r="B13" s="8" t="s">
        <v>8</v>
      </c>
      <c r="C13" s="17">
        <v>205407.2</v>
      </c>
      <c r="D13" s="4"/>
    </row>
    <row r="14" spans="1:4" ht="49.5" customHeight="1">
      <c r="A14" s="7">
        <v>3</v>
      </c>
      <c r="B14" s="8" t="s">
        <v>9</v>
      </c>
      <c r="C14" s="17">
        <v>18898.6</v>
      </c>
      <c r="D14" s="4"/>
    </row>
    <row r="15" spans="1:3" ht="44.25" customHeight="1">
      <c r="A15" s="7">
        <v>4</v>
      </c>
      <c r="B15" s="8" t="s">
        <v>7</v>
      </c>
      <c r="C15" s="16">
        <v>288638.2</v>
      </c>
    </row>
    <row r="16" spans="1:3" ht="42" customHeight="1">
      <c r="A16" s="7">
        <v>5</v>
      </c>
      <c r="B16" s="6" t="s">
        <v>10</v>
      </c>
      <c r="C16" s="16">
        <v>1300</v>
      </c>
    </row>
    <row r="17" spans="1:3" ht="35.25" customHeight="1">
      <c r="A17" s="7">
        <v>6</v>
      </c>
      <c r="B17" s="9" t="s">
        <v>4</v>
      </c>
      <c r="C17" s="18">
        <v>139978.3</v>
      </c>
    </row>
    <row r="18" spans="1:3" ht="49.5" customHeight="1">
      <c r="A18" s="7">
        <v>7</v>
      </c>
      <c r="B18" s="5" t="s">
        <v>5</v>
      </c>
      <c r="C18" s="18">
        <v>582849.2</v>
      </c>
    </row>
    <row r="19" spans="1:3" ht="49.5" customHeight="1">
      <c r="A19" s="7">
        <v>8</v>
      </c>
      <c r="B19" s="5" t="s">
        <v>13</v>
      </c>
      <c r="C19" s="18">
        <f>105340.2+220.1</f>
        <v>105560.3</v>
      </c>
    </row>
    <row r="20" spans="1:3" ht="41.25" customHeight="1">
      <c r="A20" s="7">
        <v>9</v>
      </c>
      <c r="B20" s="5" t="s">
        <v>14</v>
      </c>
      <c r="C20" s="18">
        <f>169730.8+9786.8</f>
        <v>179517.59999999998</v>
      </c>
    </row>
    <row r="21" spans="1:3" ht="47.25" customHeight="1">
      <c r="A21" s="7">
        <v>10</v>
      </c>
      <c r="B21" s="5" t="s">
        <v>15</v>
      </c>
      <c r="C21" s="18">
        <v>29352.5</v>
      </c>
    </row>
    <row r="22" spans="1:3" ht="49.5" customHeight="1">
      <c r="A22" s="7">
        <v>11</v>
      </c>
      <c r="B22" s="5" t="s">
        <v>16</v>
      </c>
      <c r="C22" s="18">
        <f>118973+1507382.9</f>
        <v>1626355.9</v>
      </c>
    </row>
    <row r="23" spans="1:4" s="13" customFormat="1" ht="27.75" customHeight="1">
      <c r="A23" s="10"/>
      <c r="B23" s="11" t="s">
        <v>0</v>
      </c>
      <c r="C23" s="19">
        <f>SUM(C12:C22)</f>
        <v>5146745.9</v>
      </c>
      <c r="D23" s="12"/>
    </row>
    <row r="24" ht="27.75" customHeight="1"/>
    <row r="25" ht="27.75" customHeight="1"/>
    <row r="26" ht="27.75" customHeight="1"/>
  </sheetData>
  <sheetProtection/>
  <mergeCells count="4">
    <mergeCell ref="A9:A10"/>
    <mergeCell ref="B9:B10"/>
    <mergeCell ref="C9:C10"/>
    <mergeCell ref="A7:C7"/>
  </mergeCells>
  <printOptions/>
  <pageMargins left="0.98425196850393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F7" sqref="F7"/>
    </sheetView>
  </sheetViews>
  <sheetFormatPr defaultColWidth="9.00390625" defaultRowHeight="12.75"/>
  <cols>
    <col min="1" max="1" width="3.75390625" style="0" customWidth="1"/>
    <col min="2" max="2" width="43.625" style="0" customWidth="1"/>
    <col min="3" max="3" width="15.75390625" style="0" customWidth="1"/>
    <col min="4" max="4" width="15.375" style="0" customWidth="1"/>
  </cols>
  <sheetData>
    <row r="1" ht="12.75">
      <c r="D1" s="3" t="s">
        <v>19</v>
      </c>
    </row>
    <row r="2" ht="12.75">
      <c r="D2" s="3" t="s">
        <v>2</v>
      </c>
    </row>
    <row r="3" ht="12.75">
      <c r="D3" s="3" t="s">
        <v>21</v>
      </c>
    </row>
    <row r="4" ht="12.75">
      <c r="C4" s="3"/>
    </row>
    <row r="5" ht="12.75">
      <c r="C5" s="3"/>
    </row>
    <row r="6" ht="12.75">
      <c r="C6" s="3"/>
    </row>
    <row r="7" spans="1:10" ht="34.5" customHeight="1">
      <c r="A7" s="25" t="s">
        <v>17</v>
      </c>
      <c r="B7" s="25"/>
      <c r="C7" s="25"/>
      <c r="D7" s="25"/>
      <c r="E7" s="1"/>
      <c r="F7" s="1"/>
      <c r="G7" s="1"/>
      <c r="H7" s="1"/>
      <c r="I7" s="1"/>
      <c r="J7" s="1"/>
    </row>
    <row r="8" ht="12.75">
      <c r="D8" s="3" t="s">
        <v>1</v>
      </c>
    </row>
    <row r="9" spans="1:4" ht="12.75">
      <c r="A9" s="22" t="s">
        <v>3</v>
      </c>
      <c r="B9" s="22" t="s">
        <v>11</v>
      </c>
      <c r="C9" s="23">
        <v>2016</v>
      </c>
      <c r="D9" s="23">
        <v>2017</v>
      </c>
    </row>
    <row r="10" spans="1:4" ht="12.75">
      <c r="A10" s="22"/>
      <c r="B10" s="22"/>
      <c r="C10" s="24"/>
      <c r="D10" s="24"/>
    </row>
    <row r="11" spans="1:4" ht="12.75">
      <c r="A11" s="2">
        <v>1</v>
      </c>
      <c r="B11" s="2">
        <v>2</v>
      </c>
      <c r="C11" s="2">
        <v>3</v>
      </c>
      <c r="D11" s="2">
        <v>4</v>
      </c>
    </row>
    <row r="12" spans="1:4" ht="49.5" customHeight="1">
      <c r="A12" s="7">
        <v>1</v>
      </c>
      <c r="B12" s="8" t="s">
        <v>6</v>
      </c>
      <c r="C12" s="16">
        <f>574900+1394123.9</f>
        <v>1969023.9</v>
      </c>
      <c r="D12" s="20">
        <f>568156.8+1395029.4</f>
        <v>1963186.2</v>
      </c>
    </row>
    <row r="13" spans="1:4" ht="49.5" customHeight="1">
      <c r="A13" s="7">
        <v>2</v>
      </c>
      <c r="B13" s="8" t="s">
        <v>8</v>
      </c>
      <c r="C13" s="17">
        <v>199233.5</v>
      </c>
      <c r="D13" s="20">
        <v>263705.1</v>
      </c>
    </row>
    <row r="14" spans="1:4" ht="49.5" customHeight="1">
      <c r="A14" s="7">
        <v>3</v>
      </c>
      <c r="B14" s="8" t="s">
        <v>9</v>
      </c>
      <c r="C14" s="16">
        <v>18246.6</v>
      </c>
      <c r="D14" s="20">
        <v>18246.6</v>
      </c>
    </row>
    <row r="15" spans="1:4" ht="49.5" customHeight="1">
      <c r="A15" s="7">
        <v>4</v>
      </c>
      <c r="B15" s="8" t="s">
        <v>7</v>
      </c>
      <c r="C15" s="16">
        <v>295687.2</v>
      </c>
      <c r="D15" s="20">
        <v>129270</v>
      </c>
    </row>
    <row r="16" spans="1:4" ht="49.5" customHeight="1">
      <c r="A16" s="7">
        <v>5</v>
      </c>
      <c r="B16" s="6" t="s">
        <v>10</v>
      </c>
      <c r="C16" s="17">
        <v>1300</v>
      </c>
      <c r="D16" s="20">
        <v>1300</v>
      </c>
    </row>
    <row r="17" spans="1:4" ht="49.5" customHeight="1">
      <c r="A17" s="7">
        <v>6</v>
      </c>
      <c r="B17" s="9" t="s">
        <v>4</v>
      </c>
      <c r="C17" s="17">
        <v>106150</v>
      </c>
      <c r="D17" s="20">
        <f>100650+80000</f>
        <v>180650</v>
      </c>
    </row>
    <row r="18" spans="1:4" ht="49.5" customHeight="1">
      <c r="A18" s="7">
        <v>7</v>
      </c>
      <c r="B18" s="5" t="s">
        <v>5</v>
      </c>
      <c r="C18" s="17">
        <v>465513.2</v>
      </c>
      <c r="D18" s="20">
        <v>623884.2</v>
      </c>
    </row>
    <row r="19" spans="1:4" ht="49.5" customHeight="1">
      <c r="A19" s="7">
        <v>8</v>
      </c>
      <c r="B19" s="5" t="s">
        <v>13</v>
      </c>
      <c r="C19" s="17">
        <f>114183.9+220.1</f>
        <v>114404</v>
      </c>
      <c r="D19" s="20">
        <f>107424+220.1</f>
        <v>107644.1</v>
      </c>
    </row>
    <row r="20" spans="1:4" ht="49.5" customHeight="1">
      <c r="A20" s="7">
        <v>9</v>
      </c>
      <c r="B20" s="5" t="s">
        <v>14</v>
      </c>
      <c r="C20" s="17">
        <f>164477.7+9786.8</f>
        <v>174264.5</v>
      </c>
      <c r="D20" s="20">
        <f>164477.7+9786.8</f>
        <v>174264.5</v>
      </c>
    </row>
    <row r="21" spans="1:4" ht="49.5" customHeight="1">
      <c r="A21" s="7">
        <v>10</v>
      </c>
      <c r="B21" s="5" t="s">
        <v>15</v>
      </c>
      <c r="C21" s="17">
        <v>28040.7</v>
      </c>
      <c r="D21" s="20">
        <v>28040.7</v>
      </c>
    </row>
    <row r="22" spans="1:4" ht="49.5" customHeight="1">
      <c r="A22" s="7">
        <v>11</v>
      </c>
      <c r="B22" s="5" t="s">
        <v>16</v>
      </c>
      <c r="C22" s="17">
        <f>172170.9+506171.2</f>
        <v>678342.1</v>
      </c>
      <c r="D22" s="20">
        <f>101488.6+545589.6</f>
        <v>647078.2</v>
      </c>
    </row>
    <row r="23" spans="1:4" s="13" customFormat="1" ht="49.5" customHeight="1">
      <c r="A23" s="10"/>
      <c r="B23" s="11" t="s">
        <v>0</v>
      </c>
      <c r="C23" s="21">
        <f>SUM(C12:C22)</f>
        <v>4050205.7000000007</v>
      </c>
      <c r="D23" s="21">
        <f>SUM(D12:D22)</f>
        <v>4137269.5999999996</v>
      </c>
    </row>
    <row r="25" spans="2:4" ht="12.75">
      <c r="B25" s="14"/>
      <c r="C25" s="15"/>
      <c r="D25" s="15"/>
    </row>
    <row r="26" spans="2:4" ht="12.75">
      <c r="B26" s="15"/>
      <c r="C26" s="15"/>
      <c r="D26" s="15"/>
    </row>
    <row r="27" spans="2:4" ht="12.75">
      <c r="B27" s="15"/>
      <c r="C27" s="15"/>
      <c r="D27" s="15"/>
    </row>
    <row r="28" spans="2:4" ht="12.75">
      <c r="B28" s="15"/>
      <c r="C28" s="15"/>
      <c r="D28" s="15"/>
    </row>
    <row r="29" spans="2:4" ht="12.75">
      <c r="B29" s="15"/>
      <c r="C29" s="15"/>
      <c r="D29" s="15"/>
    </row>
  </sheetData>
  <sheetProtection/>
  <mergeCells count="5">
    <mergeCell ref="A7:D7"/>
    <mergeCell ref="D9:D10"/>
    <mergeCell ref="A9:A10"/>
    <mergeCell ref="B9:B10"/>
    <mergeCell ref="C9:C10"/>
  </mergeCells>
  <printOptions/>
  <pageMargins left="0.984251968503937" right="0.7874015748031497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ПЭУ</dc:creator>
  <cp:keywords/>
  <dc:description/>
  <cp:lastModifiedBy>281</cp:lastModifiedBy>
  <cp:lastPrinted>2014-11-10T11:51:27Z</cp:lastPrinted>
  <dcterms:created xsi:type="dcterms:W3CDTF">2006-07-21T02:43:28Z</dcterms:created>
  <dcterms:modified xsi:type="dcterms:W3CDTF">2014-11-10T11:51:50Z</dcterms:modified>
  <cp:category/>
  <cp:version/>
  <cp:contentType/>
  <cp:contentStatus/>
</cp:coreProperties>
</file>