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31" windowWidth="11295" windowHeight="6495" activeTab="0"/>
  </bookViews>
  <sheets>
    <sheet name="Прил 3" sheetId="1" r:id="rId1"/>
  </sheets>
  <definedNames>
    <definedName name="_xlnm.Print_Titles" localSheetId="0">'Прил 3'!$9:$10</definedName>
  </definedNames>
  <calcPr fullCalcOnLoad="1"/>
</workbook>
</file>

<file path=xl/sharedStrings.xml><?xml version="1.0" encoding="utf-8"?>
<sst xmlns="http://schemas.openxmlformats.org/spreadsheetml/2006/main" count="64" uniqueCount="46">
  <si>
    <t>Образование</t>
  </si>
  <si>
    <t>Социальная политика</t>
  </si>
  <si>
    <t>Наименование разделов</t>
  </si>
  <si>
    <t>Жилищно-коммунальное хозяйство</t>
  </si>
  <si>
    <t>Раздел</t>
  </si>
  <si>
    <t>01</t>
  </si>
  <si>
    <t>05</t>
  </si>
  <si>
    <t xml:space="preserve">Национальная безопасность и правоохранительная деятельность </t>
  </si>
  <si>
    <t>04</t>
  </si>
  <si>
    <t>Национальная экономика</t>
  </si>
  <si>
    <t>Охрана окружающей среды</t>
  </si>
  <si>
    <t>07</t>
  </si>
  <si>
    <t>08</t>
  </si>
  <si>
    <t>10</t>
  </si>
  <si>
    <t>03</t>
  </si>
  <si>
    <t>06</t>
  </si>
  <si>
    <t>Общегосударственные вопросы</t>
  </si>
  <si>
    <t>В С Е Г О</t>
  </si>
  <si>
    <t xml:space="preserve">     по разделам классификации расходов бюджета</t>
  </si>
  <si>
    <t>Физическая культура и спорт</t>
  </si>
  <si>
    <t xml:space="preserve">к решению Березниковской городской Думы </t>
  </si>
  <si>
    <t>11</t>
  </si>
  <si>
    <t>Обслуживание государственного и муниципального долга</t>
  </si>
  <si>
    <t>13</t>
  </si>
  <si>
    <t>Культура</t>
  </si>
  <si>
    <t>Муниципальная программа "Жилище и транспорт"</t>
  </si>
  <si>
    <t>Муниципальная программа "Комплексное благоустройство территории города Березники"</t>
  </si>
  <si>
    <t>Муниципальная программа "Развитие малого и среднего предпринимательства в городе Березники"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</si>
  <si>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</si>
  <si>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</si>
  <si>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</si>
  <si>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Муниципальная программа "Развитие сферы молодежной политики города Березники"</t>
  </si>
  <si>
    <t>Сумма,                                  тыс. руб.</t>
  </si>
  <si>
    <t>Муниципальная программа "Управление муниципальными финансами  города Березники"</t>
  </si>
  <si>
    <t>Муниципальная программа " Развитие муниципального управления в администрации города Березники"</t>
  </si>
  <si>
    <t>Муниципальная программа "Имущественно-земельная политика в городе Березники"</t>
  </si>
  <si>
    <t>Муниципальная программа "Обеспечение безопасности жизнедеятельности населения города Березники"</t>
  </si>
  <si>
    <t xml:space="preserve">Муниципальная программа "Жилище и транспорт" </t>
  </si>
  <si>
    <t>Глава муниципального образования</t>
  </si>
  <si>
    <t>Березниковская городская Дума</t>
  </si>
  <si>
    <t>Контрольно-счетная палата муниципального образования "Город Березники"</t>
  </si>
  <si>
    <t>Проведение выборов в представительные органы муниципального образования</t>
  </si>
  <si>
    <t>Приложение 3</t>
  </si>
  <si>
    <t>города Березники на 2015 год</t>
  </si>
  <si>
    <t xml:space="preserve">Распределение бюджетных ассигнований </t>
  </si>
  <si>
    <t xml:space="preserve">                                                                                                                                  от 11 ноября 2014 г. № 732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</si>
</sst>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0">
    <font>
      <sz val="10"/>
      <name val="Arial Cyr"/>
      <family val="0"/>
    </font>
    <font>
      <b/>
      <sz val="11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color indexed="10"/>
      <name val="Times New Roman Cyr"/>
      <family val="1"/>
    </font>
    <font>
      <b/>
      <i/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2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textRotation="90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6" fontId="7" fillId="0" borderId="10" xfId="0" applyNumberFormat="1" applyFont="1" applyBorder="1" applyAlignment="1">
      <alignment horizontal="center" wrapText="1"/>
    </xf>
    <xf numFmtId="166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/>
    </xf>
    <xf numFmtId="166" fontId="10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166" fontId="5" fillId="0" borderId="10" xfId="0" applyNumberFormat="1" applyFont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 wrapText="1"/>
    </xf>
    <xf numFmtId="166" fontId="5" fillId="33" borderId="10" xfId="0" applyNumberFormat="1" applyFont="1" applyFill="1" applyBorder="1" applyAlignment="1">
      <alignment horizontal="center"/>
    </xf>
    <xf numFmtId="166" fontId="7" fillId="0" borderId="10" xfId="0" applyNumberFormat="1" applyFont="1" applyBorder="1" applyAlignment="1">
      <alignment horizontal="center" wrapText="1"/>
    </xf>
    <xf numFmtId="166" fontId="5" fillId="0" borderId="10" xfId="0" applyNumberFormat="1" applyFont="1" applyFill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6" fontId="14" fillId="0" borderId="10" xfId="0" applyNumberFormat="1" applyFont="1" applyBorder="1" applyAlignment="1">
      <alignment horizontal="center" wrapText="1"/>
    </xf>
    <xf numFmtId="3" fontId="6" fillId="0" borderId="10" xfId="52" applyNumberFormat="1" applyFont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3" fontId="6" fillId="0" borderId="10" xfId="52" applyNumberFormat="1" applyFont="1" applyBorder="1" applyAlignment="1">
      <alignment horizontal="left" vertical="center" wrapText="1"/>
      <protection/>
    </xf>
    <xf numFmtId="166" fontId="5" fillId="0" borderId="10" xfId="0" applyNumberFormat="1" applyFont="1" applyBorder="1" applyAlignment="1">
      <alignment horizontal="center" wrapText="1"/>
    </xf>
    <xf numFmtId="3" fontId="6" fillId="0" borderId="10" xfId="52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3" fontId="6" fillId="0" borderId="10" xfId="52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166" fontId="1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3" fontId="6" fillId="0" borderId="0" xfId="52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166" fontId="14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166" fontId="15" fillId="0" borderId="0" xfId="0" applyNumberFormat="1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Х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5.75390625" style="0" customWidth="1"/>
    <col min="2" max="2" width="66.00390625" style="0" customWidth="1"/>
    <col min="3" max="3" width="17.25390625" style="0" customWidth="1"/>
    <col min="4" max="4" width="12.625" style="0" customWidth="1"/>
    <col min="5" max="5" width="9.625" style="0" customWidth="1"/>
  </cols>
  <sheetData>
    <row r="1" spans="1:3" ht="15">
      <c r="A1" s="5"/>
      <c r="B1" s="5"/>
      <c r="C1" s="8" t="s">
        <v>42</v>
      </c>
    </row>
    <row r="2" spans="1:3" ht="15">
      <c r="A2" s="5"/>
      <c r="B2" s="5"/>
      <c r="C2" s="8" t="s">
        <v>20</v>
      </c>
    </row>
    <row r="3" spans="1:3" ht="15">
      <c r="A3" s="5"/>
      <c r="B3" s="58" t="s">
        <v>45</v>
      </c>
      <c r="C3" s="58"/>
    </row>
    <row r="4" spans="1:3" ht="15">
      <c r="A4" s="6"/>
      <c r="B4" s="6"/>
      <c r="C4" s="5"/>
    </row>
    <row r="5" spans="1:3" ht="14.25">
      <c r="A5" s="54" t="s">
        <v>44</v>
      </c>
      <c r="B5" s="54"/>
      <c r="C5" s="54"/>
    </row>
    <row r="6" spans="1:5" ht="14.25">
      <c r="A6" s="54" t="s">
        <v>18</v>
      </c>
      <c r="B6" s="54"/>
      <c r="C6" s="54"/>
      <c r="D6" s="1"/>
      <c r="E6" s="1"/>
    </row>
    <row r="7" spans="1:5" ht="14.25">
      <c r="A7" s="54" t="s">
        <v>43</v>
      </c>
      <c r="B7" s="54"/>
      <c r="C7" s="54"/>
      <c r="D7" s="1"/>
      <c r="E7" s="1"/>
    </row>
    <row r="9" spans="1:5" ht="47.25" customHeight="1">
      <c r="A9" s="2" t="s">
        <v>4</v>
      </c>
      <c r="B9" s="25" t="s">
        <v>2</v>
      </c>
      <c r="C9" s="7" t="s">
        <v>32</v>
      </c>
      <c r="E9" s="1"/>
    </row>
    <row r="10" spans="1:5" ht="13.5" customHeight="1">
      <c r="A10" s="51">
        <v>1</v>
      </c>
      <c r="B10" s="25">
        <v>2</v>
      </c>
      <c r="C10" s="7">
        <v>3</v>
      </c>
      <c r="E10" s="1"/>
    </row>
    <row r="11" spans="1:3" ht="14.25">
      <c r="A11" s="3" t="s">
        <v>5</v>
      </c>
      <c r="B11" s="26" t="s">
        <v>16</v>
      </c>
      <c r="C11" s="9">
        <f>C16+C17+C18+C12+C13+C14+C15</f>
        <v>419124.1</v>
      </c>
    </row>
    <row r="12" spans="1:3" ht="15">
      <c r="A12" s="33"/>
      <c r="B12" s="34" t="s">
        <v>38</v>
      </c>
      <c r="C12" s="35">
        <v>1877.3</v>
      </c>
    </row>
    <row r="13" spans="1:3" ht="15">
      <c r="A13" s="33"/>
      <c r="B13" s="34" t="s">
        <v>39</v>
      </c>
      <c r="C13" s="35">
        <v>18054</v>
      </c>
    </row>
    <row r="14" spans="1:3" ht="30">
      <c r="A14" s="33"/>
      <c r="B14" s="34" t="s">
        <v>40</v>
      </c>
      <c r="C14" s="35">
        <v>7026.8</v>
      </c>
    </row>
    <row r="15" spans="1:3" ht="30">
      <c r="A15" s="33"/>
      <c r="B15" s="36" t="s">
        <v>41</v>
      </c>
      <c r="C15" s="35">
        <v>17661.1</v>
      </c>
    </row>
    <row r="16" spans="1:3" ht="30">
      <c r="A16" s="52"/>
      <c r="B16" s="37" t="s">
        <v>33</v>
      </c>
      <c r="C16" s="18">
        <v>103980.2</v>
      </c>
    </row>
    <row r="17" spans="1:3" ht="30">
      <c r="A17" s="53"/>
      <c r="B17" s="38" t="s">
        <v>34</v>
      </c>
      <c r="C17" s="18">
        <f>163276-25</f>
        <v>163251</v>
      </c>
    </row>
    <row r="18" spans="1:3" ht="30">
      <c r="A18" s="53"/>
      <c r="B18" s="37" t="s">
        <v>35</v>
      </c>
      <c r="C18" s="18">
        <f>107263.5+10.2</f>
        <v>107273.7</v>
      </c>
    </row>
    <row r="19" spans="1:3" ht="28.5">
      <c r="A19" s="4" t="s">
        <v>14</v>
      </c>
      <c r="B19" s="39" t="s">
        <v>7</v>
      </c>
      <c r="C19" s="9">
        <f>SUM(C20:C21)</f>
        <v>25744</v>
      </c>
    </row>
    <row r="20" spans="1:5" ht="30">
      <c r="A20" s="32"/>
      <c r="B20" s="37" t="s">
        <v>36</v>
      </c>
      <c r="C20" s="18">
        <v>25593.3</v>
      </c>
      <c r="D20" s="1"/>
      <c r="E20" s="1"/>
    </row>
    <row r="21" spans="1:5" ht="30">
      <c r="A21" s="32"/>
      <c r="B21" s="38" t="s">
        <v>34</v>
      </c>
      <c r="C21" s="18">
        <v>150.7</v>
      </c>
      <c r="D21" s="1"/>
      <c r="E21" s="1"/>
    </row>
    <row r="22" spans="1:3" ht="14.25">
      <c r="A22" s="3" t="s">
        <v>8</v>
      </c>
      <c r="B22" s="40" t="s">
        <v>9</v>
      </c>
      <c r="C22" s="21">
        <f>C23+C24+C25+C26+C27+C28</f>
        <v>471251.4</v>
      </c>
    </row>
    <row r="23" spans="1:3" ht="21" customHeight="1">
      <c r="A23" s="52"/>
      <c r="B23" s="41" t="s">
        <v>37</v>
      </c>
      <c r="C23" s="19">
        <v>91935.8</v>
      </c>
    </row>
    <row r="24" spans="1:3" ht="30">
      <c r="A24" s="53"/>
      <c r="B24" s="42" t="s">
        <v>26</v>
      </c>
      <c r="C24" s="20">
        <v>374774</v>
      </c>
    </row>
    <row r="25" spans="1:3" ht="30">
      <c r="A25" s="53"/>
      <c r="B25" s="27" t="s">
        <v>27</v>
      </c>
      <c r="C25" s="20">
        <v>1300</v>
      </c>
    </row>
    <row r="26" spans="1:3" ht="30">
      <c r="A26" s="53"/>
      <c r="B26" s="37" t="s">
        <v>35</v>
      </c>
      <c r="C26" s="20">
        <v>1027.2</v>
      </c>
    </row>
    <row r="27" spans="1:3" ht="30">
      <c r="A27" s="31"/>
      <c r="B27" s="37" t="s">
        <v>36</v>
      </c>
      <c r="C27" s="20">
        <v>2182.2</v>
      </c>
    </row>
    <row r="28" spans="1:3" ht="30">
      <c r="A28" s="31"/>
      <c r="B28" s="38" t="s">
        <v>34</v>
      </c>
      <c r="C28" s="20">
        <v>32.2</v>
      </c>
    </row>
    <row r="29" spans="1:3" ht="21.75" customHeight="1">
      <c r="A29" s="3" t="s">
        <v>6</v>
      </c>
      <c r="B29" s="40" t="s">
        <v>3</v>
      </c>
      <c r="C29" s="21">
        <f>SUM(C30:C32)</f>
        <v>1754848.8</v>
      </c>
    </row>
    <row r="30" spans="1:3" ht="15">
      <c r="A30" s="55"/>
      <c r="B30" s="42" t="s">
        <v>25</v>
      </c>
      <c r="C30" s="18">
        <v>48042.5</v>
      </c>
    </row>
    <row r="31" spans="1:3" ht="30" customHeight="1">
      <c r="A31" s="56"/>
      <c r="B31" s="42" t="s">
        <v>26</v>
      </c>
      <c r="C31" s="18">
        <v>206806.3</v>
      </c>
    </row>
    <row r="32" spans="1:5" ht="30">
      <c r="A32" s="56"/>
      <c r="B32" s="37" t="s">
        <v>35</v>
      </c>
      <c r="C32" s="18">
        <v>1500000</v>
      </c>
      <c r="D32" s="1"/>
      <c r="E32" s="1"/>
    </row>
    <row r="33" spans="1:3" ht="24" customHeight="1">
      <c r="A33" s="3" t="s">
        <v>15</v>
      </c>
      <c r="B33" s="40" t="s">
        <v>10</v>
      </c>
      <c r="C33" s="21">
        <f>C34+C35</f>
        <v>2845.9</v>
      </c>
    </row>
    <row r="34" spans="1:3" ht="29.25" customHeight="1">
      <c r="A34" s="52"/>
      <c r="B34" s="42" t="s">
        <v>26</v>
      </c>
      <c r="C34" s="18">
        <v>1268.9</v>
      </c>
    </row>
    <row r="35" spans="1:3" ht="30">
      <c r="A35" s="57"/>
      <c r="B35" s="37" t="s">
        <v>36</v>
      </c>
      <c r="C35" s="18">
        <v>1577</v>
      </c>
    </row>
    <row r="36" spans="1:3" ht="19.5" customHeight="1">
      <c r="A36" s="3" t="s">
        <v>11</v>
      </c>
      <c r="B36" s="40" t="s">
        <v>0</v>
      </c>
      <c r="C36" s="21">
        <f>SUM(C37:C40)</f>
        <v>2169270.3000000003</v>
      </c>
    </row>
    <row r="37" spans="1:3" ht="30">
      <c r="A37" s="52"/>
      <c r="B37" s="37" t="s">
        <v>28</v>
      </c>
      <c r="C37" s="18">
        <f>240295.7+291526.9+18731.6+27477.9+634652.9+682696.5+22506.1+1399.1</f>
        <v>1919286.7000000002</v>
      </c>
    </row>
    <row r="38" spans="1:5" ht="30">
      <c r="A38" s="53"/>
      <c r="B38" s="37" t="s">
        <v>29</v>
      </c>
      <c r="C38" s="22">
        <v>32171.9</v>
      </c>
      <c r="E38" s="10"/>
    </row>
    <row r="39" spans="1:3" ht="30">
      <c r="A39" s="53"/>
      <c r="B39" s="27" t="s">
        <v>30</v>
      </c>
      <c r="C39" s="18">
        <f>110106.5+94360.3+1456.4+687.1+102.8+2200</f>
        <v>208913.09999999998</v>
      </c>
    </row>
    <row r="40" spans="1:3" ht="30">
      <c r="A40" s="53"/>
      <c r="B40" s="27" t="s">
        <v>31</v>
      </c>
      <c r="C40" s="18">
        <v>8898.6</v>
      </c>
    </row>
    <row r="41" spans="1:3" ht="21" customHeight="1">
      <c r="A41" s="3" t="s">
        <v>12</v>
      </c>
      <c r="B41" s="40" t="s">
        <v>24</v>
      </c>
      <c r="C41" s="21">
        <f>SUM(C42:C43)</f>
        <v>176113.59999999998</v>
      </c>
    </row>
    <row r="42" spans="1:5" ht="30">
      <c r="A42" s="52"/>
      <c r="B42" s="37" t="s">
        <v>29</v>
      </c>
      <c r="C42" s="22">
        <v>173235.3</v>
      </c>
      <c r="E42" s="10"/>
    </row>
    <row r="43" spans="1:3" ht="30">
      <c r="A43" s="53"/>
      <c r="B43" s="38" t="s">
        <v>34</v>
      </c>
      <c r="C43" s="18">
        <v>2878.3</v>
      </c>
    </row>
    <row r="44" spans="1:3" ht="14.25">
      <c r="A44" s="3" t="s">
        <v>13</v>
      </c>
      <c r="B44" s="40" t="s">
        <v>1</v>
      </c>
      <c r="C44" s="21">
        <f>SUM(C45:C50)</f>
        <v>90861.8</v>
      </c>
    </row>
    <row r="45" spans="1:3" ht="30">
      <c r="A45" s="52"/>
      <c r="B45" s="37" t="s">
        <v>28</v>
      </c>
      <c r="C45" s="18">
        <f>70+12757+36774.4</f>
        <v>49601.4</v>
      </c>
    </row>
    <row r="46" spans="1:3" ht="30" hidden="1">
      <c r="A46" s="53"/>
      <c r="B46" s="37" t="s">
        <v>29</v>
      </c>
      <c r="C46" s="18"/>
    </row>
    <row r="47" spans="1:3" ht="30" hidden="1">
      <c r="A47" s="53"/>
      <c r="B47" s="27" t="s">
        <v>30</v>
      </c>
      <c r="C47" s="18"/>
    </row>
    <row r="48" spans="1:3" ht="36" customHeight="1">
      <c r="A48" s="53"/>
      <c r="B48" s="27" t="s">
        <v>31</v>
      </c>
      <c r="C48" s="22">
        <v>10000</v>
      </c>
    </row>
    <row r="49" spans="1:3" ht="30">
      <c r="A49" s="53"/>
      <c r="B49" s="38" t="s">
        <v>34</v>
      </c>
      <c r="C49" s="18">
        <f>13180.4+25</f>
        <v>13205.4</v>
      </c>
    </row>
    <row r="50" spans="1:3" ht="30">
      <c r="A50" s="53"/>
      <c r="B50" s="37" t="s">
        <v>35</v>
      </c>
      <c r="C50" s="18">
        <f>10682.3+7372.7</f>
        <v>18055</v>
      </c>
    </row>
    <row r="51" spans="1:3" ht="18" customHeight="1">
      <c r="A51" s="3" t="s">
        <v>21</v>
      </c>
      <c r="B51" s="40" t="s">
        <v>19</v>
      </c>
      <c r="C51" s="23">
        <f>SUM(C52:C52)</f>
        <v>79725.09999999999</v>
      </c>
    </row>
    <row r="52" spans="1:3" ht="30">
      <c r="A52" s="30"/>
      <c r="B52" s="27" t="s">
        <v>30</v>
      </c>
      <c r="C52" s="18">
        <f>76789.5+4767.8+237.4+130.4-2200</f>
        <v>79725.09999999999</v>
      </c>
    </row>
    <row r="53" spans="1:3" ht="20.25" customHeight="1">
      <c r="A53" s="3" t="s">
        <v>23</v>
      </c>
      <c r="B53" s="43" t="s">
        <v>22</v>
      </c>
      <c r="C53" s="23">
        <f>C54</f>
        <v>1580.1</v>
      </c>
    </row>
    <row r="54" spans="1:3" ht="31.5" customHeight="1">
      <c r="A54" s="3"/>
      <c r="B54" s="37" t="s">
        <v>33</v>
      </c>
      <c r="C54" s="18">
        <v>1580.1</v>
      </c>
    </row>
    <row r="55" spans="1:7" ht="15.75">
      <c r="A55" s="28"/>
      <c r="B55" s="29" t="s">
        <v>17</v>
      </c>
      <c r="C55" s="24">
        <f>C44+C41+C36+C33+C29+C22+C19+C11+C51+C53</f>
        <v>5191365.1</v>
      </c>
      <c r="D55" s="50"/>
      <c r="G55" s="10"/>
    </row>
    <row r="56" spans="1:3" ht="15.75">
      <c r="A56" s="11"/>
      <c r="B56" s="12"/>
      <c r="C56" s="13"/>
    </row>
    <row r="57" spans="1:3" ht="15">
      <c r="A57" s="11"/>
      <c r="B57" s="45"/>
      <c r="C57" s="44"/>
    </row>
    <row r="58" spans="1:3" ht="15">
      <c r="A58" s="11"/>
      <c r="B58" s="46"/>
      <c r="C58" s="44"/>
    </row>
    <row r="59" spans="1:3" ht="15">
      <c r="A59" s="11"/>
      <c r="B59" s="46"/>
      <c r="C59" s="44"/>
    </row>
    <row r="60" spans="1:3" ht="15">
      <c r="A60" s="11"/>
      <c r="B60" s="45"/>
      <c r="C60" s="44"/>
    </row>
    <row r="61" spans="1:3" ht="15">
      <c r="A61" s="11"/>
      <c r="B61" s="46"/>
      <c r="C61" s="44"/>
    </row>
    <row r="62" spans="1:3" ht="15">
      <c r="A62" s="11"/>
      <c r="B62" s="46"/>
      <c r="C62" s="44"/>
    </row>
    <row r="63" spans="1:3" ht="15">
      <c r="A63" s="11"/>
      <c r="B63" s="47"/>
      <c r="C63" s="44"/>
    </row>
    <row r="64" spans="1:3" ht="15">
      <c r="A64" s="11"/>
      <c r="B64" s="46"/>
      <c r="C64" s="44"/>
    </row>
    <row r="65" spans="1:3" ht="15">
      <c r="A65" s="11"/>
      <c r="B65" s="48"/>
      <c r="C65" s="44"/>
    </row>
    <row r="66" spans="1:3" ht="20.25" customHeight="1">
      <c r="A66" s="11"/>
      <c r="B66" s="49"/>
      <c r="C66" s="44"/>
    </row>
    <row r="67" spans="1:3" ht="15.75">
      <c r="A67" s="11"/>
      <c r="B67" s="12"/>
      <c r="C67" s="13"/>
    </row>
    <row r="68" spans="2:3" ht="12.75">
      <c r="B68" s="14"/>
      <c r="C68" s="15"/>
    </row>
    <row r="69" spans="2:3" ht="12.75">
      <c r="B69" s="14"/>
      <c r="C69" s="15"/>
    </row>
    <row r="70" spans="2:3" ht="12.75">
      <c r="B70" s="14"/>
      <c r="C70" s="15"/>
    </row>
    <row r="71" spans="2:3" ht="12.75">
      <c r="B71" s="14"/>
      <c r="C71" s="15"/>
    </row>
    <row r="72" spans="2:3" ht="12.75">
      <c r="B72" s="14"/>
      <c r="C72" s="15"/>
    </row>
    <row r="73" spans="2:3" ht="12.75">
      <c r="B73" s="16"/>
      <c r="C73" s="17"/>
    </row>
    <row r="74" spans="2:3" ht="12.75">
      <c r="B74" s="14"/>
      <c r="C74" s="15"/>
    </row>
    <row r="75" spans="2:3" ht="12.75">
      <c r="B75" s="14"/>
      <c r="C75" s="15"/>
    </row>
    <row r="76" spans="2:3" ht="12.75">
      <c r="B76" s="14"/>
      <c r="C76" s="15"/>
    </row>
    <row r="77" spans="2:3" ht="12.75">
      <c r="B77" s="14"/>
      <c r="C77" s="15"/>
    </row>
    <row r="78" spans="2:3" ht="12.75">
      <c r="B78" s="14"/>
      <c r="C78" s="15"/>
    </row>
    <row r="79" spans="2:3" ht="12.75">
      <c r="B79" s="14"/>
      <c r="C79" s="15"/>
    </row>
    <row r="80" spans="2:3" ht="12.75">
      <c r="B80" s="14"/>
      <c r="C80" s="15"/>
    </row>
    <row r="81" spans="2:3" ht="12.75">
      <c r="B81" s="14"/>
      <c r="C81" s="15"/>
    </row>
    <row r="82" spans="2:3" ht="12.75">
      <c r="B82" s="14"/>
      <c r="C82" s="15"/>
    </row>
    <row r="83" spans="2:3" ht="12.75">
      <c r="B83" s="14"/>
      <c r="C83" s="15"/>
    </row>
    <row r="84" spans="2:3" ht="12.75">
      <c r="B84" s="14"/>
      <c r="C84" s="15"/>
    </row>
    <row r="85" spans="2:3" ht="12.75">
      <c r="B85" s="14"/>
      <c r="C85" s="15"/>
    </row>
    <row r="86" spans="2:3" ht="12.75">
      <c r="B86" s="14"/>
      <c r="C86" s="15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</sheetData>
  <sheetProtection/>
  <mergeCells count="11">
    <mergeCell ref="A16:A18"/>
    <mergeCell ref="A23:A26"/>
    <mergeCell ref="A45:A50"/>
    <mergeCell ref="A5:C5"/>
    <mergeCell ref="A6:C6"/>
    <mergeCell ref="A7:C7"/>
    <mergeCell ref="B3:C3"/>
    <mergeCell ref="A37:A40"/>
    <mergeCell ref="A42:A43"/>
    <mergeCell ref="A30:A32"/>
    <mergeCell ref="A34:A3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</dc:creator>
  <cp:keywords/>
  <dc:description/>
  <cp:lastModifiedBy>281</cp:lastModifiedBy>
  <cp:lastPrinted>2014-11-10T11:49:04Z</cp:lastPrinted>
  <dcterms:created xsi:type="dcterms:W3CDTF">2003-11-21T03:44:50Z</dcterms:created>
  <dcterms:modified xsi:type="dcterms:W3CDTF">2014-11-10T11:49:31Z</dcterms:modified>
  <cp:category/>
  <cp:version/>
  <cp:contentType/>
  <cp:contentStatus/>
</cp:coreProperties>
</file>