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4" sheetId="1" r:id="rId1"/>
  </sheets>
  <definedNames>
    <definedName name="_xlnm.Print_Titles" localSheetId="0">'ДФ 2014'!$13:$15</definedName>
  </definedNames>
  <calcPr fullCalcOnLoad="1" refMode="R1C1"/>
</workbook>
</file>

<file path=xl/sharedStrings.xml><?xml version="1.0" encoding="utf-8"?>
<sst xmlns="http://schemas.openxmlformats.org/spreadsheetml/2006/main" count="56" uniqueCount="51">
  <si>
    <t>1.</t>
  </si>
  <si>
    <t>2.</t>
  </si>
  <si>
    <t>Ремонт автомобильных дорог общего пользования местного значения и искусственных сооружений на них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</si>
  <si>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</si>
  <si>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</si>
  <si>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</si>
  <si>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</si>
  <si>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</si>
  <si>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</si>
  <si>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</si>
  <si>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2.1.3.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</si>
  <si>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</si>
  <si>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</si>
  <si>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Муниципальная программа  "Комплексное благоустройство территории города Березники"</t>
  </si>
  <si>
    <t>Ремонт проездов к дворовым территориям многоквартирных домов</t>
  </si>
  <si>
    <t xml:space="preserve">Капитальный ремонт автомобильных дорог общего пользования местного значения 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</si>
  <si>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</si>
  <si>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Содержание автомобильных дорог общего пользования местного значения</t>
  </si>
  <si>
    <t>к решению Березниковской городской Думы</t>
  </si>
  <si>
    <t>Сумма</t>
  </si>
  <si>
    <t>1.1.</t>
  </si>
  <si>
    <t>1.1.1.</t>
  </si>
  <si>
    <t>1.1.3.</t>
  </si>
  <si>
    <t>2.1.4.</t>
  </si>
  <si>
    <t>ВСЕГО</t>
  </si>
  <si>
    <t>1.1.2.</t>
  </si>
  <si>
    <t>Наименование муниципальной программы, направления расходов</t>
  </si>
  <si>
    <t xml:space="preserve">Приложение 12 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</si>
  <si>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2014 год</t>
  </si>
  <si>
    <t>Иные расходы, не включаемые в  базовый объем  муниципального дорожного фонда города Березники</t>
  </si>
  <si>
    <t>от 16 декабря 2013 г. № 608</t>
  </si>
  <si>
    <t>2.1.5.</t>
  </si>
  <si>
    <t>Капитальный ремонт дворовых территорий (асфальтового покрытия придомовых территорий) многоквартирных домов</t>
  </si>
  <si>
    <t>2.1.6.</t>
  </si>
  <si>
    <t>Реконструкция ул. Новосодовая от Чуртанского шоссе до поворота на мост через р. Кама</t>
  </si>
  <si>
    <t>2.2.</t>
  </si>
  <si>
    <t>2.2.1.</t>
  </si>
  <si>
    <t>Муниципальная программа  "Жилище и транспорт"</t>
  </si>
  <si>
    <t>3</t>
  </si>
  <si>
    <t xml:space="preserve">Мероприятия, обеспечивающие функционирование и развитие учреждений </t>
  </si>
  <si>
    <t>1.1.4.</t>
  </si>
  <si>
    <t>2.1.7.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</si>
  <si>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</si>
  <si>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2.1.8.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</si>
  <si>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</si>
  <si>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</si>
  <si>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2.1.9.</t>
  </si>
  <si>
    <t>2.1.10.</t>
  </si>
  <si>
    <t>Конкурс на звание "Самое благоустроенное городское (сельское) поселение Пермского края"</t>
  </si>
  <si>
    <t>Приложение 11</t>
  </si>
  <si>
    <t>от 25 ноября 2014 г. № 736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</si>
</sst>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169" fontId="4" fillId="0" borderId="0" xfId="0" applyNumberFormat="1" applyFont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11" xfId="56" applyFont="1" applyFill="1" applyBorder="1" applyAlignment="1">
      <alignment horizontal="left" wrapText="1"/>
      <protection/>
    </xf>
    <xf numFmtId="169" fontId="6" fillId="0" borderId="12" xfId="56" applyNumberFormat="1" applyFont="1" applyFill="1" applyBorder="1" applyAlignment="1">
      <alignment horizontal="center" wrapText="1"/>
      <protection/>
    </xf>
    <xf numFmtId="3" fontId="6" fillId="0" borderId="11" xfId="57" applyNumberFormat="1" applyFont="1" applyBorder="1" applyAlignment="1">
      <alignment horizontal="left" wrapText="1"/>
      <protection/>
    </xf>
    <xf numFmtId="169" fontId="6" fillId="24" borderId="12" xfId="56" applyNumberFormat="1" applyFont="1" applyFill="1" applyBorder="1" applyAlignment="1">
      <alignment horizontal="center"/>
      <protection/>
    </xf>
    <xf numFmtId="3" fontId="8" fillId="0" borderId="13" xfId="57" applyNumberFormat="1" applyFont="1" applyBorder="1" applyAlignment="1">
      <alignment horizontal="left" wrapText="1"/>
      <protection/>
    </xf>
    <xf numFmtId="169" fontId="8" fillId="24" borderId="14" xfId="56" applyNumberFormat="1" applyFont="1" applyFill="1" applyBorder="1" applyAlignment="1">
      <alignment horizontal="center"/>
      <protection/>
    </xf>
    <xf numFmtId="169" fontId="8" fillId="0" borderId="14" xfId="0" applyNumberFormat="1" applyFont="1" applyBorder="1" applyAlignment="1">
      <alignment horizontal="center"/>
    </xf>
    <xf numFmtId="169" fontId="6" fillId="0" borderId="12" xfId="0" applyNumberFormat="1" applyFont="1" applyBorder="1" applyAlignment="1">
      <alignment horizontal="center"/>
    </xf>
    <xf numFmtId="169" fontId="8" fillId="0" borderId="14" xfId="57" applyNumberFormat="1" applyFont="1" applyBorder="1" applyAlignment="1">
      <alignment horizontal="center" wrapText="1"/>
      <protection/>
    </xf>
    <xf numFmtId="3" fontId="8" fillId="0" borderId="15" xfId="57" applyNumberFormat="1" applyFont="1" applyBorder="1" applyAlignment="1">
      <alignment horizontal="left" wrapText="1"/>
      <protection/>
    </xf>
    <xf numFmtId="169" fontId="8" fillId="0" borderId="16" xfId="0" applyNumberFormat="1" applyFont="1" applyBorder="1" applyAlignment="1">
      <alignment horizontal="center"/>
    </xf>
    <xf numFmtId="49" fontId="6" fillId="0" borderId="10" xfId="57" applyNumberFormat="1" applyFont="1" applyBorder="1" applyAlignment="1">
      <alignment horizontal="center"/>
      <protection/>
    </xf>
    <xf numFmtId="49" fontId="8" fillId="0" borderId="17" xfId="57" applyNumberFormat="1" applyFont="1" applyBorder="1" applyAlignment="1">
      <alignment horizontal="center"/>
      <protection/>
    </xf>
    <xf numFmtId="49" fontId="8" fillId="0" borderId="18" xfId="57" applyNumberFormat="1" applyFont="1" applyBorder="1" applyAlignment="1">
      <alignment horizontal="center"/>
      <protection/>
    </xf>
    <xf numFmtId="49" fontId="8" fillId="0" borderId="17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49" fontId="8" fillId="0" borderId="19" xfId="0" applyNumberFormat="1" applyFont="1" applyBorder="1" applyAlignment="1">
      <alignment horizontal="center"/>
    </xf>
    <xf numFmtId="169" fontId="8" fillId="0" borderId="20" xfId="57" applyNumberFormat="1" applyFont="1" applyBorder="1" applyAlignment="1">
      <alignment horizontal="center" wrapText="1"/>
      <protection/>
    </xf>
    <xf numFmtId="169" fontId="8" fillId="24" borderId="20" xfId="56" applyNumberFormat="1" applyFont="1" applyFill="1" applyBorder="1" applyAlignment="1">
      <alignment horizontal="center"/>
      <protection/>
    </xf>
    <xf numFmtId="49" fontId="8" fillId="0" borderId="13" xfId="57" applyNumberFormat="1" applyFont="1" applyBorder="1" applyAlignment="1">
      <alignment horizontal="left" wrapText="1"/>
      <protection/>
    </xf>
    <xf numFmtId="49" fontId="8" fillId="0" borderId="21" xfId="57" applyNumberFormat="1" applyFont="1" applyBorder="1" applyAlignment="1">
      <alignment horizontal="left" wrapText="1"/>
      <protection/>
    </xf>
    <xf numFmtId="49" fontId="8" fillId="0" borderId="22" xfId="56" applyNumberFormat="1" applyFont="1" applyBorder="1" applyAlignment="1">
      <alignment horizontal="center" vertical="center" wrapText="1"/>
      <protection/>
    </xf>
    <xf numFmtId="0" fontId="8" fillId="0" borderId="23" xfId="56" applyFont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169" fontId="4" fillId="0" borderId="0" xfId="0" applyNumberFormat="1" applyFont="1" applyAlignment="1">
      <alignment horizontal="right"/>
    </xf>
    <xf numFmtId="0" fontId="9" fillId="0" borderId="0" xfId="56" applyNumberFormat="1" applyFont="1" applyAlignment="1">
      <alignment horizontal="center" vertical="top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56" applyFont="1" applyBorder="1" applyAlignment="1">
      <alignment horizontal="center" vertical="center" wrapText="1"/>
      <protection/>
    </xf>
    <xf numFmtId="0" fontId="8" fillId="0" borderId="23" xfId="56" applyFont="1" applyBorder="1" applyAlignment="1">
      <alignment horizontal="center" vertical="center" wrapText="1"/>
      <protection/>
    </xf>
    <xf numFmtId="49" fontId="8" fillId="0" borderId="27" xfId="56" applyNumberFormat="1" applyFont="1" applyBorder="1" applyAlignment="1">
      <alignment horizontal="center" vertical="center" wrapText="1"/>
      <protection/>
    </xf>
    <xf numFmtId="49" fontId="8" fillId="0" borderId="22" xfId="56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9.75390625" style="1" customWidth="1"/>
    <col min="2" max="2" width="92.25390625" style="1" customWidth="1"/>
    <col min="3" max="3" width="16.875" style="4" customWidth="1"/>
    <col min="4" max="16384" width="9.125" style="4" customWidth="1"/>
  </cols>
  <sheetData>
    <row r="1" spans="1:4" ht="12.75">
      <c r="A1" s="35" t="s">
        <v>49</v>
      </c>
      <c r="B1" s="35"/>
      <c r="C1" s="35"/>
      <c r="D1" s="9"/>
    </row>
    <row r="2" spans="1:4" ht="12.75">
      <c r="A2" s="35" t="s">
        <v>18</v>
      </c>
      <c r="B2" s="35"/>
      <c r="C2" s="35"/>
      <c r="D2" s="9"/>
    </row>
    <row r="3" spans="1:4" ht="12.75">
      <c r="A3" s="36" t="s">
        <v>50</v>
      </c>
      <c r="B3" s="36"/>
      <c r="C3" s="36"/>
      <c r="D3" s="26"/>
    </row>
    <row r="6" ht="12.75">
      <c r="C6" s="9" t="s">
        <v>27</v>
      </c>
    </row>
    <row r="7" ht="12.75">
      <c r="C7" s="9" t="s">
        <v>18</v>
      </c>
    </row>
    <row r="8" spans="2:3" ht="12.75">
      <c r="B8" s="36" t="s">
        <v>30</v>
      </c>
      <c r="C8" s="36"/>
    </row>
    <row r="9" ht="12.75">
      <c r="C9" s="9"/>
    </row>
    <row r="10" ht="12.75">
      <c r="C10" s="9"/>
    </row>
    <row r="11" ht="12.75">
      <c r="C11" s="9"/>
    </row>
    <row r="12" spans="1:3" s="8" customFormat="1" ht="55.5" customHeight="1">
      <c r="A12" s="37" t="s">
        <v>28</v>
      </c>
      <c r="B12" s="37"/>
      <c r="C12" s="37"/>
    </row>
    <row r="13" spans="1:3" ht="15" thickBot="1">
      <c r="A13" s="2"/>
      <c r="B13" s="5"/>
      <c r="C13" s="6" t="s">
        <v>5</v>
      </c>
    </row>
    <row r="14" spans="1:3" s="3" customFormat="1" ht="12.75" customHeight="1">
      <c r="A14" s="38" t="s">
        <v>4</v>
      </c>
      <c r="B14" s="40" t="s">
        <v>26</v>
      </c>
      <c r="C14" s="42" t="s">
        <v>19</v>
      </c>
    </row>
    <row r="15" spans="1:3" s="3" customFormat="1" ht="42.75" customHeight="1">
      <c r="A15" s="39"/>
      <c r="B15" s="41"/>
      <c r="C15" s="43"/>
    </row>
    <row r="16" spans="1:3" s="3" customFormat="1" ht="18" customHeight="1" thickBot="1">
      <c r="A16" s="34">
        <v>1</v>
      </c>
      <c r="B16" s="33">
        <v>2</v>
      </c>
      <c r="C16" s="32" t="s">
        <v>38</v>
      </c>
    </row>
    <row r="17" spans="1:3" s="7" customFormat="1" ht="36.75" customHeight="1" thickBot="1">
      <c r="A17" s="22" t="s">
        <v>0</v>
      </c>
      <c r="B17" s="13" t="s">
        <v>9</v>
      </c>
      <c r="C17" s="14">
        <f>C18</f>
        <v>213192.99999999997</v>
      </c>
    </row>
    <row r="18" spans="1:3" s="7" customFormat="1" ht="40.5" customHeight="1">
      <c r="A18" s="23" t="s">
        <v>20</v>
      </c>
      <c r="B18" s="15" t="s">
        <v>13</v>
      </c>
      <c r="C18" s="16">
        <f>SUM(C20:C23)</f>
        <v>213192.99999999997</v>
      </c>
    </row>
    <row r="19" spans="1:3" s="7" customFormat="1" ht="21" customHeight="1">
      <c r="A19" s="24"/>
      <c r="B19" s="20" t="s">
        <v>3</v>
      </c>
      <c r="C19" s="21"/>
    </row>
    <row r="20" spans="1:3" s="7" customFormat="1" ht="42.75" customHeight="1">
      <c r="A20" s="24" t="s">
        <v>21</v>
      </c>
      <c r="B20" s="15" t="s">
        <v>16</v>
      </c>
      <c r="C20" s="17">
        <v>138631.5</v>
      </c>
    </row>
    <row r="21" spans="1:3" s="7" customFormat="1" ht="19.5" customHeight="1">
      <c r="A21" s="23" t="s">
        <v>25</v>
      </c>
      <c r="B21" s="15" t="s">
        <v>39</v>
      </c>
      <c r="C21" s="17">
        <v>12121.8</v>
      </c>
    </row>
    <row r="22" spans="1:3" s="7" customFormat="1" ht="33.75" customHeight="1">
      <c r="A22" s="24" t="s">
        <v>22</v>
      </c>
      <c r="B22" s="15" t="s">
        <v>2</v>
      </c>
      <c r="C22" s="17">
        <v>48114.4</v>
      </c>
    </row>
    <row r="23" spans="1:3" s="7" customFormat="1" ht="35.25" customHeight="1" thickBot="1">
      <c r="A23" s="24" t="s">
        <v>40</v>
      </c>
      <c r="B23" s="15" t="s">
        <v>17</v>
      </c>
      <c r="C23" s="17">
        <f>14282.3+43</f>
        <v>14325.3</v>
      </c>
    </row>
    <row r="24" spans="1:3" s="7" customFormat="1" ht="38.25" customHeight="1" thickBot="1">
      <c r="A24" s="22" t="s">
        <v>1</v>
      </c>
      <c r="B24" s="13" t="s">
        <v>29</v>
      </c>
      <c r="C24" s="18">
        <f>C25+C37</f>
        <v>137659.30000000002</v>
      </c>
    </row>
    <row r="25" spans="1:3" s="7" customFormat="1" ht="33" customHeight="1">
      <c r="A25" s="25" t="s">
        <v>6</v>
      </c>
      <c r="B25" s="15" t="s">
        <v>13</v>
      </c>
      <c r="C25" s="17">
        <f>C27+C28+C29+C30+C31+C32+C33+C34+C35+C36</f>
        <v>122943.6</v>
      </c>
    </row>
    <row r="26" spans="1:3" s="7" customFormat="1" ht="15" customHeight="1">
      <c r="A26" s="25"/>
      <c r="B26" s="15" t="s">
        <v>3</v>
      </c>
      <c r="C26" s="17"/>
    </row>
    <row r="27" spans="1:3" s="7" customFormat="1" ht="50.25" customHeight="1">
      <c r="A27" s="27" t="s">
        <v>7</v>
      </c>
      <c r="B27" s="15" t="s">
        <v>42</v>
      </c>
      <c r="C27" s="29">
        <v>2820.5</v>
      </c>
    </row>
    <row r="28" spans="1:3" s="7" customFormat="1" ht="18" customHeight="1">
      <c r="A28" s="27" t="s">
        <v>8</v>
      </c>
      <c r="B28" s="30" t="s">
        <v>34</v>
      </c>
      <c r="C28" s="29">
        <v>4831.1</v>
      </c>
    </row>
    <row r="29" spans="1:3" s="7" customFormat="1" ht="36.75" customHeight="1">
      <c r="A29" s="25" t="s">
        <v>10</v>
      </c>
      <c r="B29" s="15" t="s">
        <v>11</v>
      </c>
      <c r="C29" s="19">
        <f>35597.1+14+13552.7+19370.1</f>
        <v>68533.9</v>
      </c>
    </row>
    <row r="30" spans="1:3" s="7" customFormat="1" ht="32.25" customHeight="1">
      <c r="A30" s="25" t="s">
        <v>23</v>
      </c>
      <c r="B30" s="20" t="s">
        <v>12</v>
      </c>
      <c r="C30" s="16">
        <v>25697.6</v>
      </c>
    </row>
    <row r="31" spans="1:3" s="7" customFormat="1" ht="21.75" customHeight="1">
      <c r="A31" s="27" t="s">
        <v>31</v>
      </c>
      <c r="B31" s="15" t="s">
        <v>15</v>
      </c>
      <c r="C31" s="28">
        <f>8839.8-142.9</f>
        <v>8696.9</v>
      </c>
    </row>
    <row r="32" spans="1:3" s="7" customFormat="1" ht="33.75" customHeight="1">
      <c r="A32" s="27" t="s">
        <v>33</v>
      </c>
      <c r="B32" s="15" t="s">
        <v>45</v>
      </c>
      <c r="C32" s="29">
        <v>6925.9</v>
      </c>
    </row>
    <row r="33" spans="1:3" s="7" customFormat="1" ht="22.5" customHeight="1">
      <c r="A33" s="27" t="s">
        <v>41</v>
      </c>
      <c r="B33" s="30" t="s">
        <v>14</v>
      </c>
      <c r="C33" s="29">
        <f>3550-19.9</f>
        <v>3530.1</v>
      </c>
    </row>
    <row r="34" spans="1:3" s="7" customFormat="1" ht="28.5" customHeight="1">
      <c r="A34" s="27" t="s">
        <v>43</v>
      </c>
      <c r="B34" s="15" t="s">
        <v>17</v>
      </c>
      <c r="C34" s="29">
        <f>1811.5</f>
        <v>1811.5</v>
      </c>
    </row>
    <row r="35" spans="1:3" s="7" customFormat="1" ht="33.75" customHeight="1">
      <c r="A35" s="27" t="s">
        <v>46</v>
      </c>
      <c r="B35" s="15" t="s">
        <v>44</v>
      </c>
      <c r="C35" s="29">
        <v>0.1</v>
      </c>
    </row>
    <row r="36" spans="1:3" s="7" customFormat="1" ht="28.5" customHeight="1">
      <c r="A36" s="27" t="s">
        <v>47</v>
      </c>
      <c r="B36" s="15" t="s">
        <v>48</v>
      </c>
      <c r="C36" s="29">
        <v>96</v>
      </c>
    </row>
    <row r="37" spans="1:3" s="7" customFormat="1" ht="22.5" customHeight="1">
      <c r="A37" s="27" t="s">
        <v>35</v>
      </c>
      <c r="B37" s="15" t="s">
        <v>37</v>
      </c>
      <c r="C37" s="29">
        <f>C39</f>
        <v>14715.7</v>
      </c>
    </row>
    <row r="38" spans="1:3" s="7" customFormat="1" ht="21" customHeight="1">
      <c r="A38" s="27"/>
      <c r="B38" s="15" t="s">
        <v>3</v>
      </c>
      <c r="C38" s="29"/>
    </row>
    <row r="39" spans="1:3" s="7" customFormat="1" ht="39" customHeight="1" thickBot="1">
      <c r="A39" s="27" t="s">
        <v>36</v>
      </c>
      <c r="B39" s="31" t="s">
        <v>32</v>
      </c>
      <c r="C39" s="29">
        <v>14715.7</v>
      </c>
    </row>
    <row r="40" spans="1:3" ht="28.5" customHeight="1" thickBot="1">
      <c r="A40" s="10"/>
      <c r="B40" s="11" t="s">
        <v>24</v>
      </c>
      <c r="C40" s="12">
        <f>C17+C24</f>
        <v>350852.3</v>
      </c>
    </row>
  </sheetData>
  <sheetProtection/>
  <mergeCells count="8">
    <mergeCell ref="A1:C1"/>
    <mergeCell ref="A2:C2"/>
    <mergeCell ref="A3:C3"/>
    <mergeCell ref="B8:C8"/>
    <mergeCell ref="A12:C12"/>
    <mergeCell ref="A14:A15"/>
    <mergeCell ref="B14:B15"/>
    <mergeCell ref="C14:C15"/>
  </mergeCells>
  <printOptions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2014-11-25T04:22:27Z</cp:lastPrinted>
  <dcterms:created xsi:type="dcterms:W3CDTF">2012-03-05T09:53:56Z</dcterms:created>
  <dcterms:modified xsi:type="dcterms:W3CDTF">2014-11-25T04:22:30Z</dcterms:modified>
  <cp:category/>
  <cp:version/>
  <cp:contentType/>
  <cp:contentStatus/>
</cp:coreProperties>
</file>