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255" windowWidth="15450" windowHeight="10320" activeTab="1"/>
  </bookViews>
  <sheets>
    <sheet name="Приложение1 крат" sheetId="1" r:id="rId1"/>
    <sheet name="Приложение2_крат" sheetId="2" r:id="rId2"/>
  </sheets>
  <definedNames>
    <definedName name="_Date_">#REF!</definedName>
    <definedName name="_Otchet_Period_Source__AT_ObjectName">#REF!</definedName>
    <definedName name="_Period_">#REF!</definedName>
    <definedName name="_xlnm._FilterDatabase" localSheetId="0" hidden="1">'Приложение1 крат'!$A$8:$F$254</definedName>
    <definedName name="_xlnm._FilterDatabase" localSheetId="1" hidden="1">'Приложение2_крат'!$A$7:$G$251</definedName>
    <definedName name="_xlnm.Print_Titles" localSheetId="0">'Приложение1 крат'!$7:$8</definedName>
    <definedName name="_xlnm.Print_Titles" localSheetId="1">'Приложение2_крат'!$6:$7</definedName>
  </definedNames>
  <calcPr fullCalcOnLoad="1"/>
</workbook>
</file>

<file path=xl/sharedStrings.xml><?xml version="1.0" encoding="utf-8"?>
<sst xmlns="http://schemas.openxmlformats.org/spreadsheetml/2006/main" count="991" uniqueCount="526">
  <si>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</si>
  <si>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</si>
  <si>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</si>
  <si>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</si>
  <si>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</si>
  <si>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</si>
  <si>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</si>
  <si>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</si>
  <si>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</si>
  <si>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</si>
  <si>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</si>
  <si>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</si>
  <si>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</si>
  <si>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1 06 02000 02 0000 110</t>
  </si>
  <si>
    <t>Налог на имущество организаций</t>
  </si>
  <si>
    <t>1 06 02010 02 0000 110</t>
  </si>
  <si>
    <t>Налог на имущество организаций по  имуществу,  не входящему в Единую систему газоснабжения</t>
  </si>
  <si>
    <t>1 06 02020 02 0000 110</t>
  </si>
  <si>
    <t>Налог  на  имущество  организаций  по  имуществу,входящему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</si>
  <si>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</si>
  <si>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</si>
  <si>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</si>
  <si>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</si>
  <si>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</si>
  <si>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</si>
  <si>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</si>
  <si>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</si>
  <si>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</si>
  <si>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</si>
  <si>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</si>
  <si>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 кодекса Российской Федерации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</si>
  <si>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</si>
  <si>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</si>
  <si>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</si>
  <si>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</si>
  <si>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</si>
  <si>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</si>
  <si>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</si>
  <si>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</si>
  <si>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</si>
  <si>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</si>
  <si>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</si>
  <si>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</si>
  <si>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</si>
  <si>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</si>
  <si>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1 08 07130 01 0000 110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</si>
  <si>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</si>
  <si>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</si>
  <si>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</si>
  <si>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</si>
  <si>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</si>
  <si>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</si>
  <si>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</si>
  <si>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</si>
  <si>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</si>
  <si>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</si>
  <si>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</si>
  <si>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</si>
  <si>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</si>
  <si>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</si>
  <si>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</si>
  <si>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</si>
  <si>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</si>
  <si>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</si>
  <si>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</si>
  <si>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</si>
  <si>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</si>
  <si>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</si>
  <si>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</si>
  <si>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</si>
  <si>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</si>
  <si>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</si>
  <si>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</si>
  <si>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</si>
  <si>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</si>
  <si>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</si>
  <si>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</si>
  <si>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</si>
  <si>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</si>
  <si>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</si>
  <si>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</si>
  <si>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</si>
  <si>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</si>
  <si>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</si>
  <si>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</si>
  <si>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</si>
  <si>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</si>
  <si>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</si>
  <si>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</si>
  <si>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</si>
  <si>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</si>
  <si>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</si>
  <si>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</si>
  <si>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</si>
  <si>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</si>
  <si>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</si>
  <si>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</si>
  <si>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</si>
  <si>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</si>
  <si>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</si>
  <si>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</si>
  <si>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</si>
  <si>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</si>
  <si>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</si>
  <si>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1 11 08040 04 0000 120</t>
  </si>
  <si>
    <t>1 11 09000 00 0000 120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</si>
  <si>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</si>
  <si>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</si>
  <si>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</si>
  <si>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</si>
  <si>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</si>
  <si>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1 11 09044 04 0000 120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</si>
  <si>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</si>
  <si>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</si>
  <si>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</si>
  <si>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</si>
  <si>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</si>
  <si>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1 12 01020 01 0000 120</t>
  </si>
  <si>
    <t>1 12 01030 01 0000 120</t>
  </si>
  <si>
    <t>Плата за выбросы загрязняющих веществ в водные объекты</t>
  </si>
  <si>
    <t>1 12 01040 01 0000 120</t>
  </si>
  <si>
    <t>1 12 01050 01 0000 120</t>
  </si>
  <si>
    <t xml:space="preserve">1 12 05000 00 0000 120  </t>
  </si>
  <si>
    <t>Плата за пользование водными объектами</t>
  </si>
  <si>
    <t xml:space="preserve">1 12 05040 04 0000 120  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</si>
  <si>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</si>
  <si>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</si>
  <si>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</si>
  <si>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</si>
  <si>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1 13 01994 04 0000 130</t>
  </si>
  <si>
    <t>1 13 02990 00 0000 130</t>
  </si>
  <si>
    <t>Прочие доходы от компенсации затрат государства</t>
  </si>
  <si>
    <t>1 13 02994 04 0000 130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</si>
  <si>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</si>
  <si>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</si>
  <si>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</si>
  <si>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</si>
  <si>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</si>
  <si>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</si>
  <si>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</si>
  <si>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1 14 02040 04 0000 410</t>
  </si>
  <si>
    <t>1 14 02043 04 0000 410</t>
  </si>
  <si>
    <t>1 14 02040 04 0000 440</t>
  </si>
  <si>
    <t>1 14 02042 04 0000 440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</si>
  <si>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</si>
  <si>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</si>
  <si>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</si>
  <si>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</si>
  <si>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1 15 00000 00 0000 000</t>
  </si>
  <si>
    <t>АДМИНИСТРАТИВНЫЕ ПЛАТЕЖИ И СБОРЫ</t>
  </si>
  <si>
    <t>1 15 02000 00 0000 140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</si>
  <si>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</si>
  <si>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</si>
  <si>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</si>
  <si>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</si>
  <si>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</si>
  <si>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</si>
  <si>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</si>
  <si>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</si>
  <si>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</si>
  <si>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</si>
  <si>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</si>
  <si>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</si>
  <si>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</si>
  <si>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</si>
  <si>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</si>
  <si>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</si>
  <si>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</t>
  </si>
  <si>
    <t>Денежные  взыскания (штрафы) за нарушение законодательства о налогах и  сборах, предусмотренные статьями 116, 118, статьей 119.1,  пунктами 1 и 2 статьи 120, статьями 125,  126,  128,  129, 129.1,  132,  133,  134,  135,  135.1  Налогового кодекса Российс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</si>
  <si>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</si>
  <si>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</si>
  <si>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</t>
  </si>
  <si>
    <t xml:space="preserve"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</t>
  </si>
  <si>
    <t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</si>
  <si>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</si>
  <si>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</si>
  <si>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</si>
  <si>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</si>
  <si>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</si>
  <si>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</si>
  <si>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</si>
  <si>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</t>
  </si>
  <si>
    <t>Код бюджетной классификации Российской Федерации</t>
  </si>
  <si>
    <t>Наименование доходов</t>
  </si>
  <si>
    <t>Сумма</t>
  </si>
  <si>
    <t>БЕЗВОЗМЕЗДНЫЕ ПОСТУПЛЕНИЯ ОТ ДРУГИХ БЮДЖЕТОВ БЮДЖЕТНОЙ СИСТЕМЫ РОССИЙСКОЙ ФЕДЕРАЦИИ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</si>
  <si>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</si>
  <si>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</si>
  <si>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</si>
  <si>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</si>
  <si>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</si>
  <si>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</si>
  <si>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</si>
  <si>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</si>
  <si>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</si>
  <si>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</si>
  <si>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на модернизацию региональных систем общего образования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</si>
  <si>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</si>
  <si>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</si>
  <si>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1 16 06000 01 0000 140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</si>
  <si>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</si>
  <si>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</si>
  <si>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</si>
  <si>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</si>
  <si>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</si>
  <si>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</si>
  <si>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2 02 02051 00 0000 151</t>
  </si>
  <si>
    <t>2 02 02051 04 0000 151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</si>
  <si>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</si>
  <si>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2 07 04010 04 0000 180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</si>
  <si>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</si>
  <si>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</si>
  <si>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</si>
  <si>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2 02 02156 00 0000 151</t>
  </si>
  <si>
    <t>2 02 02156 04 0000 151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</si>
  <si>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</si>
  <si>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1 08 07110 01 0000 110</t>
  </si>
  <si>
    <t xml:space="preserve">1 09 04052 04 0000 110 </t>
  </si>
  <si>
    <t>Денежные взыскания (штрафы) за нарушения законодательства Российской Федерации о промышленной безопасности</t>
  </si>
  <si>
    <t>1 16 45000 010000 140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</si>
  <si>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</si>
  <si>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</si>
  <si>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</si>
  <si>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</si>
  <si>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</si>
  <si>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</si>
  <si>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</si>
  <si>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1 16 25010 01 0000 140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</si>
  <si>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</si>
  <si>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1 16 43000 010000 140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</si>
  <si>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</si>
  <si>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</si>
  <si>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</si>
  <si>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</si>
  <si>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</si>
  <si>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</si>
  <si>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</si>
  <si>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</si>
  <si>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</si>
  <si>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</si>
  <si>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</si>
  <si>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</si>
  <si>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2 00 00000 00 0000 000</t>
  </si>
  <si>
    <t>БЕЗВОЗМЕЗДНЫЕ ПОСТУПЛЕНИЯ</t>
  </si>
  <si>
    <t>2 02 00000 00 0000 000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</si>
  <si>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</si>
  <si>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</si>
  <si>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</si>
  <si>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</si>
  <si>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</si>
  <si>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</si>
  <si>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</si>
  <si>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</si>
  <si>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</si>
  <si>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</si>
  <si>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</si>
  <si>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</si>
  <si>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</si>
  <si>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</si>
  <si>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 xml:space="preserve">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</si>
  <si>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</si>
  <si>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</si>
  <si>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</si>
  <si>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2 02 02079 00 0000 151</t>
  </si>
  <si>
    <t>2 02 03002 00 0000 151</t>
  </si>
  <si>
    <t>Субвенции бюджетам  на осуществление полномочий по подготовке проведения статистических переписей</t>
  </si>
  <si>
    <t>2 02 03002 04 0000 151</t>
  </si>
  <si>
    <t>2 02 03020 04 0000 151</t>
  </si>
  <si>
    <t>Субсидии бюджетам городских округов на модернизацию региональных  систем  дошкольного образования</t>
  </si>
  <si>
    <t>2 02 02204 04 0000 151</t>
  </si>
  <si>
    <t>2 02 02204 00 0000 151</t>
  </si>
  <si>
    <t>Субсидии бюджетам на модернизацию региональных  систем  дошкольного образования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</si>
  <si>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</si>
  <si>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</si>
  <si>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</si>
  <si>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</si>
  <si>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</si>
  <si>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</si>
  <si>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</si>
  <si>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</si>
  <si>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</si>
  <si>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</si>
  <si>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</si>
  <si>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</si>
  <si>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</si>
  <si>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</si>
  <si>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</si>
  <si>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</si>
  <si>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</si>
  <si>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</si>
  <si>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2 02 03033 00 0000 151</t>
  </si>
  <si>
    <t>Субвенции бюджетам муниципальных образований на оздоровление детей</t>
  </si>
  <si>
    <t>2 02 03033 04 0000 151</t>
  </si>
  <si>
    <t>2 02 03034 00 0000 151</t>
  </si>
  <si>
    <t>2 02 03034 04 0000 151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</si>
  <si>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</si>
  <si>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</si>
  <si>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</si>
  <si>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</si>
  <si>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2 02 03069 00 0000 151</t>
  </si>
  <si>
    <t>2 02 03069 04 0000 151</t>
  </si>
  <si>
    <t>2 02 03070 00 0000 151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</si>
  <si>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</si>
  <si>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</si>
  <si>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</si>
  <si>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</si>
  <si>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</si>
  <si>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</si>
  <si>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</si>
  <si>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</si>
  <si>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</si>
  <si>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</si>
  <si>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</si>
  <si>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</si>
  <si>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</si>
  <si>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</si>
  <si>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2 02 03077 00 0000 151</t>
  </si>
  <si>
    <t>Субвенции бюджетам  на приобретение жилья гражданами, уволенными с военной службы (службы), и приравненными к ним лицами</t>
  </si>
  <si>
    <t>2 02 03077 04 0000 151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</si>
  <si>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</si>
  <si>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</si>
  <si>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</si>
  <si>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</si>
  <si>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</si>
  <si>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</si>
  <si>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</si>
  <si>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</si>
  <si>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2 02 04005 04 0000 151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</si>
  <si>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</si>
  <si>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</si>
  <si>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</si>
  <si>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</si>
  <si>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</si>
  <si>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</si>
  <si>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2 02 04029 04 0000 151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</si>
  <si>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</si>
  <si>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</si>
  <si>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2 02 04034 00 0000 151</t>
  </si>
  <si>
    <t>Межбюджетные трансферты, передаваемые бюджетам на реализацию программ  и мероприятий по модернизации здравоохранения</t>
  </si>
  <si>
    <t>2 02 04034 00 0001 151</t>
  </si>
  <si>
    <t>Межбюджетные трансферты, передаваемые бюджетам городских округов на реализацию программ  и мероприятий по модернизации здравоохранения в части укрепления материально-технической базы медицинских учреждений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</si>
  <si>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</si>
  <si>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</si>
  <si>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2 02 04034 00 0002 151</t>
  </si>
  <si>
    <t>2 02 04034 04 0002 151</t>
  </si>
  <si>
    <t>2 02 04999 00 0000 151</t>
  </si>
  <si>
    <t>Прочие межбюджетные трансферты, передаваемые бюджетам</t>
  </si>
  <si>
    <t>2 02 04999 04 0000 151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</si>
  <si>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</si>
  <si>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</si>
  <si>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</si>
  <si>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</si>
  <si>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</si>
  <si>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2 18 00000 00 0000 000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</si>
  <si>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</si>
  <si>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</si>
  <si>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</si>
  <si>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 организациями остатков субсидий прошлых лет</t>
  </si>
  <si>
    <t>2 18 04020 04 0000 180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</si>
  <si>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</si>
  <si>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</si>
  <si>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2 19 04000 04 0000 151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</si>
  <si>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</si>
  <si>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</si>
  <si>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</si>
  <si>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</si>
  <si>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</si>
  <si>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</si>
  <si>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</si>
  <si>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</si>
  <si>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</si>
  <si>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</si>
  <si>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</si>
  <si>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</si>
  <si>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</si>
  <si>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</si>
  <si>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</si>
  <si>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</si>
  <si>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</si>
  <si>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</si>
  <si>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</si>
  <si>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</si>
  <si>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</si>
  <si>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</si>
  <si>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</si>
  <si>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 xml:space="preserve"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</si>
  <si>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</si>
  <si>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</si>
  <si>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</si>
  <si>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</si>
  <si>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</si>
  <si>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</si>
  <si>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</si>
  <si>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</si>
  <si>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</si>
  <si>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</si>
  <si>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1 16 25000 00 0000 140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</si>
  <si>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</si>
  <si>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</si>
  <si>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</si>
  <si>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2 02 02088 00 0000 151</t>
  </si>
  <si>
    <t>2 02 02088 04 0000 151</t>
  </si>
  <si>
    <t>2 02 02088 04 0001 151</t>
  </si>
  <si>
    <t>2 02 03078 00 0000 151</t>
  </si>
  <si>
    <t>2 02 03078 04 0000 151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</si>
  <si>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</si>
  <si>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</si>
  <si>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</si>
  <si>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</si>
  <si>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</si>
  <si>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</si>
  <si>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</si>
  <si>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</si>
  <si>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</si>
  <si>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</si>
  <si>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</si>
  <si>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1 16 25060 01 0000 140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</si>
  <si>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</si>
  <si>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</si>
  <si>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</si>
  <si>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</si>
  <si>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</si>
  <si>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</si>
  <si>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</si>
  <si>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</si>
  <si>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</si>
  <si>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2 02 02089 04 0002 151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</si>
  <si>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</si>
  <si>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</si>
  <si>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</si>
  <si>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</si>
  <si>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правонарушения в области дорожного движения</t>
  </si>
  <si>
    <t>1 16 30010 01 0000 140</t>
  </si>
  <si>
    <t xml:space="preserve">Денежные взыскания (штрафы)  за  нарушения правил перевозки крупногабаритных и тяжеловесных грузов по автомобильным дорогам общего пользования </t>
  </si>
  <si>
    <t>1 16 30013 01 0000 140</t>
  </si>
  <si>
    <t>Денежные взыскания (штрафы)  за  нарушения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</si>
  <si>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1 16 30030 01 0000 140</t>
  </si>
  <si>
    <t>Прочие денежные взыскания (штрафы)  за 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</si>
  <si>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</si>
  <si>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</si>
  <si>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1 16 33040 04 0000 140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</si>
  <si>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</si>
  <si>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</si>
  <si>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</si>
  <si>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</si>
  <si>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2 02 03007 00 0000 151</t>
  </si>
  <si>
    <t>Субвенции бюджетам 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</si>
  <si>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</si>
  <si>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</si>
  <si>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</si>
  <si>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</si>
  <si>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Субсидии бюджетам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</si>
  <si>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2 02 02079 04 0000 151</t>
  </si>
  <si>
    <t>Субсидии бюджетам городских округов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</si>
  <si>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Доходы бюджета города Березники
 по группам, подгруппам, статьям классификации доходов бюджетов
 на 2015 год</t>
  </si>
  <si>
    <t>Доходы бюджета города Березники
 по группам, подгруппам, статьям классификации доходов бюджетов
на 2016-2017 годы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</si>
  <si>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</si>
  <si>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</si>
  <si>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</si>
  <si>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</si>
  <si>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</si>
  <si>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>2 02 02999 00 0000 151</t>
  </si>
  <si>
    <t>Прочие субсидии</t>
  </si>
  <si>
    <t>2 02 02999 04 0000 151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</si>
  <si>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</si>
  <si>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</si>
  <si>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</si>
  <si>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</si>
  <si>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</si>
  <si>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</si>
  <si>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2 07 04050 04 0000 180</t>
  </si>
  <si>
    <t>1 09 07032 04 0000 110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</si>
  <si>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</si>
  <si>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</si>
  <si>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</si>
  <si>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</si>
  <si>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</si>
  <si>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 эксплуатацией  имущества городских округов</t>
  </si>
  <si>
    <t>2 18 04010 04 0000 180</t>
  </si>
  <si>
    <t>1 05 04000 02 0000 110</t>
  </si>
  <si>
    <t>1 05 04010 02 0000 110</t>
  </si>
  <si>
    <t>Денежные  взыскания (штрафы) за нарушение законодательства о налогах и  сборах, предусмотренные статьями 116, 118, статьей 119.1,  пунктами 1 и 2 статьи 120, статьями 125,  126,  128,  129, 129.1,  132,  133,  134,  135,  135.1  Налогового кодекса Российской Федерации</t>
  </si>
  <si>
    <t>Денежные   взыскания (штрафы) за  нарушение законодательства Российской Федерациио недрах, об особо охраняемых  природных территориях, об охране и  использовании  животного мира, об  экологической  экспертизе,  в  области  охраны  окружающей   среды,   земельного  законодательства,    лесного    законодательства, водного законодательства</t>
  </si>
  <si>
    <t>Доходы бюджетов городских округов от возврата бюджетными учреждениями остатков субсидий прошлых лет</t>
  </si>
  <si>
    <t>Плата за пользование водными объектами, находящимися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</si>
  <si>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</si>
  <si>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</si>
  <si>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в тыс. руб.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</si>
  <si>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</si>
  <si>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</si>
  <si>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</si>
  <si>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Приложение 1</t>
  </si>
  <si>
    <t>к решению Березниковской городской Думы</t>
  </si>
  <si>
    <t>Приложение 2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</si>
  <si>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</si>
  <si>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</si>
  <si>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</si>
  <si>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</si>
  <si>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</si>
  <si>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</si>
  <si>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</si>
  <si>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</si>
  <si>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</si>
  <si>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оздоровление детей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</si>
  <si>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</si>
  <si>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модернизацию региональных систем общего образования</t>
  </si>
  <si>
    <t>Прочие межбюджетные трансферты, передаваемые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</si>
  <si>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</si>
  <si>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>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</si>
  <si>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</si>
  <si>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</si>
  <si>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</si>
  <si>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</si>
  <si>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</si>
  <si>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</si>
  <si>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</si>
  <si>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</si>
  <si>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</si>
  <si>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</si>
  <si>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</si>
  <si>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</si>
  <si>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</si>
  <si>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</si>
  <si>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</si>
  <si>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</si>
  <si>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от 11 ноября 2014 г. № 732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</si>
</sst>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56">
      <alignment/>
      <protection/>
    </xf>
    <xf numFmtId="0" fontId="8" fillId="0" borderId="0" xfId="56" applyFill="1">
      <alignment/>
      <protection/>
    </xf>
    <xf numFmtId="0" fontId="24" fillId="0" borderId="0" xfId="56" applyFont="1">
      <alignment/>
      <protection/>
    </xf>
    <xf numFmtId="0" fontId="25" fillId="0" borderId="0" xfId="56" applyFont="1" applyBorder="1">
      <alignment/>
      <protection/>
    </xf>
    <xf numFmtId="0" fontId="22" fillId="0" borderId="0" xfId="56" applyFont="1" applyFill="1">
      <alignment/>
      <protection/>
    </xf>
    <xf numFmtId="0" fontId="27" fillId="0" borderId="0" xfId="56" applyFont="1">
      <alignment/>
      <protection/>
    </xf>
    <xf numFmtId="3" fontId="28" fillId="0" borderId="10" xfId="56" applyNumberFormat="1" applyFont="1" applyBorder="1" applyAlignment="1">
      <alignment horizontal="left" vertical="top"/>
      <protection/>
    </xf>
    <xf numFmtId="166" fontId="29" fillId="0" borderId="10" xfId="56" applyNumberFormat="1" applyFont="1" applyFill="1" applyBorder="1" applyAlignment="1">
      <alignment vertical="top"/>
      <protection/>
    </xf>
    <xf numFmtId="0" fontId="30" fillId="0" borderId="0" xfId="56" applyFont="1">
      <alignment/>
      <protection/>
    </xf>
    <xf numFmtId="3" fontId="31" fillId="0" borderId="10" xfId="56" applyNumberFormat="1" applyFont="1" applyBorder="1" applyAlignment="1">
      <alignment horizontal="left"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166" fontId="32" fillId="0" borderId="10" xfId="56" applyNumberFormat="1" applyFont="1" applyFill="1" applyBorder="1" applyAlignment="1">
      <alignment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0" fontId="8" fillId="0" borderId="0" xfId="56" applyFont="1">
      <alignment/>
      <protection/>
    </xf>
    <xf numFmtId="3" fontId="28" fillId="0" borderId="10" xfId="56" applyNumberFormat="1" applyFont="1" applyBorder="1" applyAlignment="1">
      <alignment vertical="top"/>
      <protection/>
    </xf>
    <xf numFmtId="3" fontId="31" fillId="0" borderId="10" xfId="56" applyNumberFormat="1" applyFont="1" applyBorder="1" applyAlignment="1">
      <alignment vertical="top"/>
      <protection/>
    </xf>
    <xf numFmtId="0" fontId="31" fillId="0" borderId="10" xfId="56" applyFont="1" applyBorder="1" applyAlignment="1">
      <alignment horizontal="left" vertical="top"/>
      <protection/>
    </xf>
    <xf numFmtId="0" fontId="31" fillId="0" borderId="10" xfId="56" applyFont="1" applyFill="1" applyBorder="1" applyAlignment="1">
      <alignment horizontal="left" vertical="top"/>
      <protection/>
    </xf>
    <xf numFmtId="0" fontId="31" fillId="0" borderId="10" xfId="56" applyFont="1" applyBorder="1" applyAlignment="1">
      <alignment horizontal="left" vertical="top"/>
      <protection/>
    </xf>
    <xf numFmtId="3" fontId="31" fillId="0" borderId="10" xfId="56" applyNumberFormat="1" applyFont="1" applyBorder="1" applyAlignment="1">
      <alignment horizontal="left" vertical="top"/>
      <protection/>
    </xf>
    <xf numFmtId="166" fontId="29" fillId="0" borderId="10" xfId="56" applyNumberFormat="1" applyFont="1" applyFill="1" applyBorder="1" applyAlignment="1">
      <alignment vertical="top"/>
      <protection/>
    </xf>
    <xf numFmtId="166" fontId="29" fillId="0" borderId="10" xfId="56" applyNumberFormat="1" applyFont="1" applyFill="1" applyBorder="1" applyAlignment="1">
      <alignment/>
      <protection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wrapText="1"/>
    </xf>
    <xf numFmtId="0" fontId="25" fillId="0" borderId="0" xfId="56" applyFont="1" applyFill="1" applyBorder="1">
      <alignment/>
      <protection/>
    </xf>
    <xf numFmtId="0" fontId="25" fillId="0" borderId="0" xfId="56" applyFont="1" applyFill="1" applyAlignment="1">
      <alignment horizontal="right"/>
      <protection/>
    </xf>
    <xf numFmtId="3" fontId="31" fillId="0" borderId="10" xfId="56" applyNumberFormat="1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3" fontId="26" fillId="0" borderId="10" xfId="56" applyNumberFormat="1" applyFont="1" applyFill="1" applyBorder="1" applyAlignment="1">
      <alignment horizontal="center" vertical="center" wrapText="1"/>
      <protection/>
    </xf>
    <xf numFmtId="0" fontId="27" fillId="0" borderId="0" xfId="56" applyFont="1" applyFill="1">
      <alignment/>
      <protection/>
    </xf>
    <xf numFmtId="0" fontId="22" fillId="0" borderId="10" xfId="0" applyFont="1" applyFill="1" applyBorder="1" applyAlignment="1">
      <alignment vertical="top" wrapText="1"/>
    </xf>
    <xf numFmtId="3" fontId="26" fillId="0" borderId="10" xfId="55" applyNumberFormat="1" applyFont="1" applyFill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3" fontId="33" fillId="0" borderId="11" xfId="56" applyNumberFormat="1" applyFont="1" applyFill="1" applyBorder="1" applyAlignment="1">
      <alignment horizontal="center" vertical="center" wrapText="1"/>
      <protection/>
    </xf>
    <xf numFmtId="0" fontId="8" fillId="0" borderId="0" xfId="56" applyFont="1" applyFill="1" applyAlignment="1">
      <alignment horizontal="right"/>
      <protection/>
    </xf>
    <xf numFmtId="166" fontId="22" fillId="0" borderId="0" xfId="56" applyNumberFormat="1" applyFont="1" applyFill="1" applyAlignment="1">
      <alignment horizontal="right"/>
      <protection/>
    </xf>
    <xf numFmtId="0" fontId="8" fillId="0" borderId="0" xfId="56" applyFont="1" applyFill="1">
      <alignment/>
      <protection/>
    </xf>
    <xf numFmtId="0" fontId="31" fillId="0" borderId="10" xfId="56" applyFont="1" applyFill="1" applyBorder="1" applyAlignment="1">
      <alignment horizontal="left" vertical="top"/>
      <protection/>
    </xf>
    <xf numFmtId="3" fontId="33" fillId="0" borderId="11" xfId="55" applyNumberFormat="1" applyFont="1" applyFill="1" applyBorder="1" applyAlignment="1">
      <alignment horizontal="center" vertical="center" wrapText="1"/>
      <protection/>
    </xf>
    <xf numFmtId="0" fontId="23" fillId="0" borderId="0" xfId="56" applyFont="1" applyBorder="1" applyAlignment="1">
      <alignment horizontal="center" vertical="center" wrapText="1"/>
      <protection/>
    </xf>
  </cellXfs>
  <cellStyles count="5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сп9м-в2005г." xfId="55"/>
    <cellStyle name="Обычный_Покварталь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4"/>
  <sheetViews>
    <sheetView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5" sqref="J5"/>
    </sheetView>
  </sheetViews>
  <sheetFormatPr defaultColWidth="9.140625" defaultRowHeight="12.75"/>
  <cols>
    <col min="1" max="1" width="16.57421875" style="1" customWidth="1"/>
    <col min="2" max="2" width="78.57421875" style="1" customWidth="1"/>
    <col min="3" max="3" width="10.7109375" style="2" customWidth="1"/>
    <col min="4" max="4" width="10.28125" style="2" hidden="1" customWidth="1"/>
    <col min="5" max="5" width="10.8515625" style="2" hidden="1" customWidth="1"/>
    <col min="6" max="6" width="9.140625" style="1" hidden="1" customWidth="1"/>
    <col min="7" max="16384" width="9.140625" style="1" customWidth="1"/>
  </cols>
  <sheetData>
    <row r="1" ht="12.75">
      <c r="C1" s="42" t="s">
        <v>491</v>
      </c>
    </row>
    <row r="2" ht="12.75">
      <c r="C2" s="42" t="s">
        <v>492</v>
      </c>
    </row>
    <row r="3" ht="12.75">
      <c r="C3" s="42" t="s">
        <v>525</v>
      </c>
    </row>
    <row r="5" spans="1:5" s="3" customFormat="1" ht="58.5" customHeight="1">
      <c r="A5" s="47" t="s">
        <v>454</v>
      </c>
      <c r="B5" s="47"/>
      <c r="C5" s="47"/>
      <c r="D5" s="47"/>
      <c r="E5" s="47"/>
    </row>
    <row r="6" spans="1:5" ht="12.75" customHeight="1">
      <c r="A6" s="4"/>
      <c r="B6" s="4"/>
      <c r="C6" s="43" t="s">
        <v>487</v>
      </c>
      <c r="D6" s="32"/>
      <c r="E6" s="33" t="s">
        <v>508</v>
      </c>
    </row>
    <row r="7" spans="1:5" s="2" customFormat="1" ht="39" customHeight="1">
      <c r="A7" s="41" t="s">
        <v>182</v>
      </c>
      <c r="B7" s="41" t="s">
        <v>183</v>
      </c>
      <c r="C7" s="41" t="s">
        <v>184</v>
      </c>
      <c r="D7" s="39"/>
      <c r="E7" s="40"/>
    </row>
    <row r="8" spans="1:5" s="37" customFormat="1" ht="11.25">
      <c r="A8" s="36">
        <v>1</v>
      </c>
      <c r="B8" s="36">
        <v>2</v>
      </c>
      <c r="C8" s="36">
        <v>3</v>
      </c>
      <c r="D8" s="36"/>
      <c r="E8" s="36">
        <v>7</v>
      </c>
    </row>
    <row r="9" spans="1:6" s="6" customFormat="1" ht="12.75">
      <c r="A9" s="7" t="s">
        <v>509</v>
      </c>
      <c r="B9" s="23" t="s">
        <v>510</v>
      </c>
      <c r="C9" s="8">
        <f>C10+C22+C31+C45+C55+C69+C93+C110+C122+C125+C157+C103+C16</f>
        <v>1998718.4000000001</v>
      </c>
      <c r="D9" s="8" t="e">
        <f>D10+D22+D31+D45+D55+D69+D93+D110+D122+D125+D157+D103+D16</f>
        <v>#REF!</v>
      </c>
      <c r="E9" s="8">
        <f>E10+E22+E31+E45+E55+E69+E93+E110+E122+E125+E157+E103+E16</f>
        <v>0</v>
      </c>
      <c r="F9" s="8">
        <f>F10+F22+F31+F45+F55+F69+F93+F110+F122+F125+F157+F103+F16</f>
        <v>0</v>
      </c>
    </row>
    <row r="10" spans="1:6" s="6" customFormat="1" ht="12.75">
      <c r="A10" s="17" t="s">
        <v>511</v>
      </c>
      <c r="B10" s="28" t="s">
        <v>512</v>
      </c>
      <c r="C10" s="11">
        <f>C11</f>
        <v>992270.3</v>
      </c>
      <c r="D10" s="11" t="e">
        <f>#REF!-C10</f>
        <v>#REF!</v>
      </c>
      <c r="E10" s="11">
        <f>E11</f>
        <v>0</v>
      </c>
      <c r="F10" s="11">
        <f>F11</f>
        <v>0</v>
      </c>
    </row>
    <row r="11" spans="1:6" s="9" customFormat="1" ht="12.75">
      <c r="A11" s="10" t="s">
        <v>513</v>
      </c>
      <c r="B11" s="25" t="s">
        <v>514</v>
      </c>
      <c r="C11" s="11">
        <f>C12+C13+C15+C14</f>
        <v>992270.3</v>
      </c>
      <c r="D11" s="11" t="e">
        <f>#REF!-C11</f>
        <v>#REF!</v>
      </c>
      <c r="E11" s="11">
        <f>E12+E13+E15+E14</f>
        <v>0</v>
      </c>
      <c r="F11" s="11">
        <f>F12+F13+F15+F14</f>
        <v>0</v>
      </c>
    </row>
    <row r="12" spans="1:6" s="14" customFormat="1" ht="40.5" customHeight="1" hidden="1">
      <c r="A12" s="10" t="s">
        <v>515</v>
      </c>
      <c r="B12" s="25" t="s">
        <v>151</v>
      </c>
      <c r="C12" s="11">
        <v>972979.3</v>
      </c>
      <c r="D12" s="11"/>
      <c r="E12" s="11"/>
      <c r="F12" s="11"/>
    </row>
    <row r="13" spans="1:6" s="14" customFormat="1" ht="51" hidden="1">
      <c r="A13" s="10" t="s">
        <v>516</v>
      </c>
      <c r="B13" s="25" t="s">
        <v>152</v>
      </c>
      <c r="C13" s="11">
        <v>2451</v>
      </c>
      <c r="D13" s="11"/>
      <c r="E13" s="11"/>
      <c r="F13" s="11"/>
    </row>
    <row r="14" spans="1:6" s="14" customFormat="1" ht="27.75" customHeight="1" hidden="1">
      <c r="A14" s="10" t="s">
        <v>517</v>
      </c>
      <c r="B14" s="25" t="s">
        <v>518</v>
      </c>
      <c r="C14" s="11">
        <v>16000</v>
      </c>
      <c r="D14" s="11" t="e">
        <f>#REF!-C14</f>
        <v>#REF!</v>
      </c>
      <c r="E14" s="11"/>
      <c r="F14" s="11"/>
    </row>
    <row r="15" spans="1:6" s="14" customFormat="1" ht="54.75" customHeight="1" hidden="1">
      <c r="A15" s="10" t="s">
        <v>519</v>
      </c>
      <c r="B15" s="25" t="s">
        <v>153</v>
      </c>
      <c r="C15" s="11">
        <v>840</v>
      </c>
      <c r="D15" s="11" t="e">
        <f>#REF!-C15</f>
        <v>#REF!</v>
      </c>
      <c r="E15" s="11"/>
      <c r="F15" s="11"/>
    </row>
    <row r="16" spans="1:6" s="14" customFormat="1" ht="25.5">
      <c r="A16" s="34" t="s">
        <v>302</v>
      </c>
      <c r="B16" s="35" t="s">
        <v>303</v>
      </c>
      <c r="C16" s="11">
        <f>C17</f>
        <v>7781.699999999999</v>
      </c>
      <c r="D16" s="11">
        <f>D17</f>
        <v>6837.599999999999</v>
      </c>
      <c r="E16" s="11">
        <f>E17</f>
        <v>0</v>
      </c>
      <c r="F16" s="11">
        <f>F17</f>
        <v>0</v>
      </c>
    </row>
    <row r="17" spans="1:6" s="14" customFormat="1" ht="25.5">
      <c r="A17" s="34" t="s">
        <v>304</v>
      </c>
      <c r="B17" s="38" t="s">
        <v>305</v>
      </c>
      <c r="C17" s="11">
        <f>C18+C19+C20+C21</f>
        <v>7781.699999999999</v>
      </c>
      <c r="D17" s="11">
        <f>D18+D19+D20+D21</f>
        <v>6837.599999999999</v>
      </c>
      <c r="E17" s="11">
        <f>E18+E19+E20+E21</f>
        <v>0</v>
      </c>
      <c r="F17" s="11">
        <f>F18+F19+F20+F21</f>
        <v>0</v>
      </c>
    </row>
    <row r="18" spans="1:6" s="14" customFormat="1" ht="38.25" hidden="1">
      <c r="A18" s="34" t="s">
        <v>306</v>
      </c>
      <c r="B18" s="38" t="s">
        <v>307</v>
      </c>
      <c r="C18" s="11">
        <v>2765.7</v>
      </c>
      <c r="D18" s="11">
        <v>2921</v>
      </c>
      <c r="E18" s="11"/>
      <c r="F18" s="11"/>
    </row>
    <row r="19" spans="1:6" s="14" customFormat="1" ht="51" hidden="1">
      <c r="A19" s="34" t="s">
        <v>308</v>
      </c>
      <c r="B19" s="38" t="s">
        <v>154</v>
      </c>
      <c r="C19" s="11">
        <v>57.6</v>
      </c>
      <c r="D19" s="11">
        <v>55.5</v>
      </c>
      <c r="E19" s="11"/>
      <c r="F19" s="11"/>
    </row>
    <row r="20" spans="1:6" s="14" customFormat="1" ht="38.25" hidden="1">
      <c r="A20" s="34" t="s">
        <v>310</v>
      </c>
      <c r="B20" s="38" t="s">
        <v>311</v>
      </c>
      <c r="C20" s="11">
        <v>4958.4</v>
      </c>
      <c r="D20" s="11">
        <v>3609.2</v>
      </c>
      <c r="E20" s="11"/>
      <c r="F20" s="11"/>
    </row>
    <row r="21" spans="1:6" s="14" customFormat="1" ht="38.25" hidden="1">
      <c r="A21" s="34" t="s">
        <v>312</v>
      </c>
      <c r="B21" s="38" t="s">
        <v>313</v>
      </c>
      <c r="C21" s="11">
        <v>0</v>
      </c>
      <c r="D21" s="11">
        <v>251.9</v>
      </c>
      <c r="E21" s="11"/>
      <c r="F21" s="11"/>
    </row>
    <row r="22" spans="1:6" s="14" customFormat="1" ht="18" customHeight="1">
      <c r="A22" s="10" t="s">
        <v>520</v>
      </c>
      <c r="B22" s="28" t="s">
        <v>521</v>
      </c>
      <c r="C22" s="11">
        <f>C23+C26+C29</f>
        <v>101491</v>
      </c>
      <c r="D22" s="11" t="e">
        <f>#REF!-C22</f>
        <v>#REF!</v>
      </c>
      <c r="E22" s="11">
        <f>E23+E26+E29</f>
        <v>0</v>
      </c>
      <c r="F22" s="11">
        <f>F23+F26+F29</f>
        <v>0</v>
      </c>
    </row>
    <row r="23" spans="1:6" s="14" customFormat="1" ht="14.25" customHeight="1">
      <c r="A23" s="10" t="s">
        <v>522</v>
      </c>
      <c r="B23" s="25" t="s">
        <v>523</v>
      </c>
      <c r="C23" s="11">
        <f>C24+C25</f>
        <v>98985</v>
      </c>
      <c r="D23" s="11" t="e">
        <f>#REF!-C23</f>
        <v>#REF!</v>
      </c>
      <c r="E23" s="11">
        <f>E24+E25</f>
        <v>0</v>
      </c>
      <c r="F23" s="11">
        <f>F24+F25</f>
        <v>0</v>
      </c>
    </row>
    <row r="24" spans="1:6" s="14" customFormat="1" ht="17.25" customHeight="1" hidden="1">
      <c r="A24" s="10" t="s">
        <v>524</v>
      </c>
      <c r="B24" s="25" t="s">
        <v>523</v>
      </c>
      <c r="C24" s="13">
        <v>98985</v>
      </c>
      <c r="D24" s="13" t="e">
        <f>#REF!-C24</f>
        <v>#REF!</v>
      </c>
      <c r="E24" s="13"/>
      <c r="F24" s="13"/>
    </row>
    <row r="25" spans="1:6" s="14" customFormat="1" ht="25.5" hidden="1">
      <c r="A25" s="10" t="s">
        <v>0</v>
      </c>
      <c r="B25" s="25" t="s">
        <v>1</v>
      </c>
      <c r="C25" s="13">
        <v>0</v>
      </c>
      <c r="D25" s="13" t="e">
        <f>#REF!-C25</f>
        <v>#REF!</v>
      </c>
      <c r="E25" s="13"/>
      <c r="F25" s="13"/>
    </row>
    <row r="26" spans="1:6" s="14" customFormat="1" ht="12.75">
      <c r="A26" s="10" t="s">
        <v>2</v>
      </c>
      <c r="B26" s="25" t="s">
        <v>3</v>
      </c>
      <c r="C26" s="11">
        <f>C27+C28</f>
        <v>6</v>
      </c>
      <c r="D26" s="11" t="e">
        <f>#REF!-C26</f>
        <v>#REF!</v>
      </c>
      <c r="E26" s="11">
        <f>E27+E28</f>
        <v>0</v>
      </c>
      <c r="F26" s="11">
        <f>F27+F28</f>
        <v>0</v>
      </c>
    </row>
    <row r="27" spans="1:6" s="14" customFormat="1" ht="12.75" hidden="1">
      <c r="A27" s="10" t="s">
        <v>4</v>
      </c>
      <c r="B27" s="25" t="s">
        <v>3</v>
      </c>
      <c r="C27" s="11">
        <v>6</v>
      </c>
      <c r="D27" s="11" t="e">
        <f>#REF!-C27</f>
        <v>#REF!</v>
      </c>
      <c r="E27" s="11">
        <v>0</v>
      </c>
      <c r="F27" s="11">
        <v>0</v>
      </c>
    </row>
    <row r="28" spans="1:6" s="14" customFormat="1" ht="12.75" hidden="1">
      <c r="A28" s="10" t="s">
        <v>5</v>
      </c>
      <c r="B28" s="25" t="s">
        <v>6</v>
      </c>
      <c r="C28" s="11">
        <v>0</v>
      </c>
      <c r="D28" s="11" t="e">
        <f>#REF!-C28</f>
        <v>#REF!</v>
      </c>
      <c r="E28" s="11">
        <v>0</v>
      </c>
      <c r="F28" s="11">
        <v>0</v>
      </c>
    </row>
    <row r="29" spans="1:6" s="14" customFormat="1" ht="12.75">
      <c r="A29" s="10" t="s">
        <v>479</v>
      </c>
      <c r="B29" s="25" t="s">
        <v>472</v>
      </c>
      <c r="C29" s="11">
        <f>C30</f>
        <v>2500</v>
      </c>
      <c r="D29" s="11" t="e">
        <f>#REF!-C29</f>
        <v>#REF!</v>
      </c>
      <c r="E29" s="11">
        <f>E30</f>
        <v>0</v>
      </c>
      <c r="F29" s="11">
        <f>F30</f>
        <v>0</v>
      </c>
    </row>
    <row r="30" spans="1:6" s="14" customFormat="1" ht="25.5" hidden="1">
      <c r="A30" s="10" t="s">
        <v>480</v>
      </c>
      <c r="B30" s="25" t="s">
        <v>473</v>
      </c>
      <c r="C30" s="11">
        <v>2500</v>
      </c>
      <c r="D30" s="11" t="e">
        <f>#REF!-C30</f>
        <v>#REF!</v>
      </c>
      <c r="E30" s="11"/>
      <c r="F30" s="11"/>
    </row>
    <row r="31" spans="1:6" s="14" customFormat="1" ht="12.75">
      <c r="A31" s="10" t="s">
        <v>7</v>
      </c>
      <c r="B31" s="28" t="s">
        <v>8</v>
      </c>
      <c r="C31" s="11">
        <f>C32+C40+C37+C34</f>
        <v>532344</v>
      </c>
      <c r="D31" s="11" t="e">
        <f>#REF!-C31</f>
        <v>#REF!</v>
      </c>
      <c r="E31" s="11">
        <f>E32+E40+E37+E34</f>
        <v>0</v>
      </c>
      <c r="F31" s="11">
        <f>F32+F40+F37+F34</f>
        <v>0</v>
      </c>
    </row>
    <row r="32" spans="1:6" s="14" customFormat="1" ht="12.75">
      <c r="A32" s="10" t="s">
        <v>9</v>
      </c>
      <c r="B32" s="25" t="s">
        <v>10</v>
      </c>
      <c r="C32" s="11">
        <f>C33</f>
        <v>20410</v>
      </c>
      <c r="D32" s="11" t="e">
        <f>#REF!-C32</f>
        <v>#REF!</v>
      </c>
      <c r="E32" s="11">
        <f>E33</f>
        <v>0</v>
      </c>
      <c r="F32" s="11">
        <f>F33</f>
        <v>0</v>
      </c>
    </row>
    <row r="33" spans="1:6" s="14" customFormat="1" ht="25.5" hidden="1">
      <c r="A33" s="10" t="s">
        <v>11</v>
      </c>
      <c r="B33" s="25" t="s">
        <v>12</v>
      </c>
      <c r="C33" s="11">
        <v>20410</v>
      </c>
      <c r="D33" s="11" t="e">
        <f>#REF!-C33</f>
        <v>#REF!</v>
      </c>
      <c r="E33" s="11"/>
      <c r="F33" s="11"/>
    </row>
    <row r="34" spans="1:6" s="14" customFormat="1" ht="12.75" hidden="1">
      <c r="A34" s="20" t="s">
        <v>13</v>
      </c>
      <c r="B34" s="26" t="s">
        <v>14</v>
      </c>
      <c r="C34" s="13">
        <f>C35+C36</f>
        <v>0</v>
      </c>
      <c r="D34" s="13" t="e">
        <f>#REF!-C34</f>
        <v>#REF!</v>
      </c>
      <c r="E34" s="13">
        <f>E35+E36</f>
        <v>0</v>
      </c>
      <c r="F34" s="13">
        <f>F35+F36</f>
        <v>0</v>
      </c>
    </row>
    <row r="35" spans="1:6" s="14" customFormat="1" ht="25.5" hidden="1">
      <c r="A35" s="10" t="s">
        <v>15</v>
      </c>
      <c r="B35" s="25" t="s">
        <v>16</v>
      </c>
      <c r="C35" s="11">
        <v>0</v>
      </c>
      <c r="D35" s="11" t="e">
        <f>#REF!-C35</f>
        <v>#REF!</v>
      </c>
      <c r="E35" s="11">
        <v>0</v>
      </c>
      <c r="F35" s="11">
        <v>0</v>
      </c>
    </row>
    <row r="36" spans="1:6" s="14" customFormat="1" ht="25.5" hidden="1">
      <c r="A36" s="10" t="s">
        <v>17</v>
      </c>
      <c r="B36" s="25" t="s">
        <v>18</v>
      </c>
      <c r="C36" s="11"/>
      <c r="D36" s="11" t="e">
        <f>#REF!-C36</f>
        <v>#REF!</v>
      </c>
      <c r="E36" s="11"/>
      <c r="F36" s="11"/>
    </row>
    <row r="37" spans="1:6" s="14" customFormat="1" ht="12.75">
      <c r="A37" s="20" t="s">
        <v>19</v>
      </c>
      <c r="B37" s="26" t="s">
        <v>20</v>
      </c>
      <c r="C37" s="13">
        <f>C38+C39</f>
        <v>106935</v>
      </c>
      <c r="D37" s="13" t="e">
        <f>#REF!-C37</f>
        <v>#REF!</v>
      </c>
      <c r="E37" s="13">
        <f>E38+E39</f>
        <v>0</v>
      </c>
      <c r="F37" s="13">
        <f>F38+F39</f>
        <v>0</v>
      </c>
    </row>
    <row r="38" spans="1:6" s="14" customFormat="1" ht="12.75" hidden="1">
      <c r="A38" s="10" t="s">
        <v>21</v>
      </c>
      <c r="B38" s="25" t="s">
        <v>22</v>
      </c>
      <c r="C38" s="11">
        <v>24900</v>
      </c>
      <c r="D38" s="11" t="e">
        <f>#REF!-C38</f>
        <v>#REF!</v>
      </c>
      <c r="E38" s="11"/>
      <c r="F38" s="11"/>
    </row>
    <row r="39" spans="1:6" s="14" customFormat="1" ht="12.75" hidden="1">
      <c r="A39" s="10" t="s">
        <v>23</v>
      </c>
      <c r="B39" s="25" t="s">
        <v>24</v>
      </c>
      <c r="C39" s="13">
        <v>82035</v>
      </c>
      <c r="D39" s="13" t="e">
        <f>#REF!-C39</f>
        <v>#REF!</v>
      </c>
      <c r="E39" s="13"/>
      <c r="F39" s="13"/>
    </row>
    <row r="40" spans="1:6" s="14" customFormat="1" ht="12.75">
      <c r="A40" s="20" t="s">
        <v>25</v>
      </c>
      <c r="B40" s="26" t="s">
        <v>26</v>
      </c>
      <c r="C40" s="11">
        <f>C41+C43</f>
        <v>404999</v>
      </c>
      <c r="D40" s="11" t="e">
        <f>#REF!-C40</f>
        <v>#REF!</v>
      </c>
      <c r="E40" s="11">
        <f>E41+E43</f>
        <v>0</v>
      </c>
      <c r="F40" s="11">
        <f>F41+F43</f>
        <v>0</v>
      </c>
    </row>
    <row r="41" spans="1:6" s="14" customFormat="1" ht="25.5" hidden="1">
      <c r="A41" s="10" t="s">
        <v>29</v>
      </c>
      <c r="B41" s="25" t="s">
        <v>30</v>
      </c>
      <c r="C41" s="11">
        <f>C42</f>
        <v>16630</v>
      </c>
      <c r="D41" s="11" t="e">
        <f>#REF!-C41</f>
        <v>#REF!</v>
      </c>
      <c r="E41" s="11">
        <f>E42</f>
        <v>0</v>
      </c>
      <c r="F41" s="11">
        <f>F42</f>
        <v>0</v>
      </c>
    </row>
    <row r="42" spans="1:6" s="14" customFormat="1" ht="40.5" customHeight="1" hidden="1">
      <c r="A42" s="10" t="s">
        <v>31</v>
      </c>
      <c r="B42" s="25" t="s">
        <v>32</v>
      </c>
      <c r="C42" s="11">
        <v>16630</v>
      </c>
      <c r="D42" s="11" t="e">
        <f>#REF!-C42</f>
        <v>#REF!</v>
      </c>
      <c r="E42" s="11"/>
      <c r="F42" s="11"/>
    </row>
    <row r="43" spans="1:6" s="14" customFormat="1" ht="25.5" hidden="1">
      <c r="A43" s="10" t="s">
        <v>33</v>
      </c>
      <c r="B43" s="25" t="s">
        <v>34</v>
      </c>
      <c r="C43" s="11">
        <f>C44</f>
        <v>388369</v>
      </c>
      <c r="D43" s="11" t="e">
        <f>D44</f>
        <v>#REF!</v>
      </c>
      <c r="E43" s="11">
        <f>E44</f>
        <v>0</v>
      </c>
      <c r="F43" s="11">
        <f>F44</f>
        <v>0</v>
      </c>
    </row>
    <row r="44" spans="1:6" s="14" customFormat="1" ht="41.25" customHeight="1" hidden="1">
      <c r="A44" s="10" t="s">
        <v>35</v>
      </c>
      <c r="B44" s="25" t="s">
        <v>36</v>
      </c>
      <c r="C44" s="11">
        <v>388369</v>
      </c>
      <c r="D44" s="11" t="e">
        <f>#REF!-C44</f>
        <v>#REF!</v>
      </c>
      <c r="E44" s="11"/>
      <c r="F44" s="11"/>
    </row>
    <row r="45" spans="1:6" s="14" customFormat="1" ht="12.75">
      <c r="A45" s="10" t="s">
        <v>37</v>
      </c>
      <c r="B45" s="28" t="s">
        <v>38</v>
      </c>
      <c r="C45" s="11">
        <f>C46+C48</f>
        <v>13265</v>
      </c>
      <c r="D45" s="11" t="e">
        <f>#REF!-C45</f>
        <v>#REF!</v>
      </c>
      <c r="E45" s="11">
        <f>E46+E48</f>
        <v>0</v>
      </c>
      <c r="F45" s="11">
        <f>F46+F48</f>
        <v>0</v>
      </c>
    </row>
    <row r="46" spans="1:6" s="14" customFormat="1" ht="27" customHeight="1">
      <c r="A46" s="10" t="s">
        <v>39</v>
      </c>
      <c r="B46" s="28" t="s">
        <v>40</v>
      </c>
      <c r="C46" s="13">
        <f>C47</f>
        <v>13100</v>
      </c>
      <c r="D46" s="13" t="e">
        <f>#REF!-C46</f>
        <v>#REF!</v>
      </c>
      <c r="E46" s="13">
        <f>E47</f>
        <v>0</v>
      </c>
      <c r="F46" s="13">
        <f>F47</f>
        <v>0</v>
      </c>
    </row>
    <row r="47" spans="1:6" s="14" customFormat="1" ht="25.5" hidden="1">
      <c r="A47" s="10" t="s">
        <v>41</v>
      </c>
      <c r="B47" s="25" t="s">
        <v>42</v>
      </c>
      <c r="C47" s="11">
        <v>13100</v>
      </c>
      <c r="D47" s="11" t="e">
        <f>#REF!-C47</f>
        <v>#REF!</v>
      </c>
      <c r="E47" s="11"/>
      <c r="F47" s="11"/>
    </row>
    <row r="48" spans="1:6" s="14" customFormat="1" ht="28.5" customHeight="1">
      <c r="A48" s="10" t="s">
        <v>43</v>
      </c>
      <c r="B48" s="25" t="s">
        <v>44</v>
      </c>
      <c r="C48" s="11">
        <f>C51+C52+C53+C50+C49</f>
        <v>165</v>
      </c>
      <c r="D48" s="11" t="e">
        <f>#REF!-C48</f>
        <v>#REF!</v>
      </c>
      <c r="E48" s="11">
        <f>E51+E52+E53+E50+E49</f>
        <v>0</v>
      </c>
      <c r="F48" s="11">
        <f>F51+F52+F53+F50+F49</f>
        <v>0</v>
      </c>
    </row>
    <row r="49" spans="1:6" s="14" customFormat="1" ht="52.5" customHeight="1" hidden="1">
      <c r="A49" s="10" t="s">
        <v>216</v>
      </c>
      <c r="B49" s="25" t="s">
        <v>215</v>
      </c>
      <c r="C49" s="11"/>
      <c r="D49" s="11" t="e">
        <f>#REF!-C49</f>
        <v>#REF!</v>
      </c>
      <c r="E49" s="11"/>
      <c r="F49" s="11"/>
    </row>
    <row r="50" spans="1:6" s="14" customFormat="1" ht="38.25" hidden="1">
      <c r="A50" s="10" t="s">
        <v>45</v>
      </c>
      <c r="B50" s="25" t="s">
        <v>155</v>
      </c>
      <c r="C50" s="11">
        <v>0</v>
      </c>
      <c r="D50" s="11" t="e">
        <f>#REF!-C50</f>
        <v>#REF!</v>
      </c>
      <c r="E50" s="11">
        <v>0</v>
      </c>
      <c r="F50" s="11">
        <v>0</v>
      </c>
    </row>
    <row r="51" spans="1:6" s="14" customFormat="1" ht="40.5" customHeight="1" hidden="1">
      <c r="A51" s="10" t="s">
        <v>46</v>
      </c>
      <c r="B51" s="25" t="s">
        <v>47</v>
      </c>
      <c r="C51" s="11">
        <v>0</v>
      </c>
      <c r="D51" s="11" t="e">
        <f>#REF!-C51</f>
        <v>#REF!</v>
      </c>
      <c r="E51" s="11">
        <v>0</v>
      </c>
      <c r="F51" s="11">
        <v>0</v>
      </c>
    </row>
    <row r="52" spans="1:6" s="14" customFormat="1" ht="17.25" customHeight="1" hidden="1">
      <c r="A52" s="10" t="s">
        <v>48</v>
      </c>
      <c r="B52" s="25" t="s">
        <v>49</v>
      </c>
      <c r="C52" s="11">
        <v>60</v>
      </c>
      <c r="D52" s="11" t="e">
        <f>#REF!-C52</f>
        <v>#REF!</v>
      </c>
      <c r="E52" s="11"/>
      <c r="F52" s="11"/>
    </row>
    <row r="53" spans="1:6" s="14" customFormat="1" ht="42.75" customHeight="1" hidden="1">
      <c r="A53" s="10" t="s">
        <v>50</v>
      </c>
      <c r="B53" s="25" t="s">
        <v>51</v>
      </c>
      <c r="C53" s="11">
        <f>C54</f>
        <v>105</v>
      </c>
      <c r="D53" s="11" t="e">
        <f>#REF!-C53</f>
        <v>#REF!</v>
      </c>
      <c r="E53" s="11">
        <f>E54</f>
        <v>0</v>
      </c>
      <c r="F53" s="11">
        <f>F54</f>
        <v>0</v>
      </c>
    </row>
    <row r="54" spans="1:6" s="14" customFormat="1" ht="55.5" customHeight="1" hidden="1">
      <c r="A54" s="10" t="s">
        <v>52</v>
      </c>
      <c r="B54" s="25" t="s">
        <v>156</v>
      </c>
      <c r="C54" s="11">
        <v>105</v>
      </c>
      <c r="D54" s="11" t="e">
        <f>#REF!-C54</f>
        <v>#REF!</v>
      </c>
      <c r="E54" s="11"/>
      <c r="F54" s="11"/>
    </row>
    <row r="55" spans="1:6" s="14" customFormat="1" ht="30" customHeight="1" hidden="1">
      <c r="A55" s="10" t="s">
        <v>53</v>
      </c>
      <c r="B55" s="28" t="s">
        <v>54</v>
      </c>
      <c r="C55" s="11">
        <f>C56+C58+C62</f>
        <v>0</v>
      </c>
      <c r="D55" s="11" t="e">
        <f>#REF!-C55</f>
        <v>#REF!</v>
      </c>
      <c r="E55" s="11">
        <f>E56+E58+E62</f>
        <v>0</v>
      </c>
      <c r="F55" s="11">
        <f>F56+F58+F62</f>
        <v>0</v>
      </c>
    </row>
    <row r="56" spans="1:6" s="14" customFormat="1" ht="30" customHeight="1" hidden="1">
      <c r="A56" s="20" t="s">
        <v>55</v>
      </c>
      <c r="B56" s="26" t="s">
        <v>56</v>
      </c>
      <c r="C56" s="13"/>
      <c r="D56" s="13" t="e">
        <f>#REF!-C56</f>
        <v>#REF!</v>
      </c>
      <c r="E56" s="13"/>
      <c r="F56" s="13"/>
    </row>
    <row r="57" spans="1:6" s="14" customFormat="1" ht="25.5" hidden="1">
      <c r="A57" s="20" t="s">
        <v>57</v>
      </c>
      <c r="B57" s="26" t="s">
        <v>58</v>
      </c>
      <c r="C57" s="13"/>
      <c r="D57" s="13" t="e">
        <f>#REF!-C57</f>
        <v>#REF!</v>
      </c>
      <c r="E57" s="13"/>
      <c r="F57" s="13"/>
    </row>
    <row r="58" spans="1:6" s="14" customFormat="1" ht="18" customHeight="1" hidden="1">
      <c r="A58" s="10" t="s">
        <v>59</v>
      </c>
      <c r="B58" s="25" t="s">
        <v>60</v>
      </c>
      <c r="C58" s="11">
        <f>C59+C60</f>
        <v>0</v>
      </c>
      <c r="D58" s="11" t="e">
        <f>#REF!-C58</f>
        <v>#REF!</v>
      </c>
      <c r="E58" s="11">
        <f>E59+E60</f>
        <v>0</v>
      </c>
      <c r="F58" s="11">
        <f>F59+F60</f>
        <v>0</v>
      </c>
    </row>
    <row r="59" spans="1:6" s="14" customFormat="1" ht="16.5" customHeight="1" hidden="1">
      <c r="A59" s="10" t="s">
        <v>61</v>
      </c>
      <c r="B59" s="25" t="s">
        <v>62</v>
      </c>
      <c r="C59" s="11"/>
      <c r="D59" s="11" t="e">
        <f>#REF!-C59</f>
        <v>#REF!</v>
      </c>
      <c r="E59" s="11"/>
      <c r="F59" s="11"/>
    </row>
    <row r="60" spans="1:6" s="14" customFormat="1" ht="16.5" customHeight="1" hidden="1">
      <c r="A60" s="10" t="s">
        <v>63</v>
      </c>
      <c r="B60" s="25" t="s">
        <v>64</v>
      </c>
      <c r="C60" s="11">
        <f>C61</f>
        <v>0</v>
      </c>
      <c r="D60" s="11" t="e">
        <f>#REF!-C60</f>
        <v>#REF!</v>
      </c>
      <c r="E60" s="11">
        <f>E61</f>
        <v>0</v>
      </c>
      <c r="F60" s="11">
        <f>F61</f>
        <v>0</v>
      </c>
    </row>
    <row r="61" spans="1:6" s="14" customFormat="1" ht="27.75" customHeight="1" hidden="1">
      <c r="A61" s="10" t="s">
        <v>217</v>
      </c>
      <c r="B61" s="25" t="s">
        <v>65</v>
      </c>
      <c r="C61" s="11">
        <v>0</v>
      </c>
      <c r="D61" s="11" t="e">
        <f>#REF!-C61</f>
        <v>#REF!</v>
      </c>
      <c r="E61" s="11">
        <v>0</v>
      </c>
      <c r="F61" s="11">
        <v>0</v>
      </c>
    </row>
    <row r="62" spans="1:6" s="14" customFormat="1" ht="12.75" hidden="1">
      <c r="A62" s="10" t="s">
        <v>66</v>
      </c>
      <c r="B62" s="25" t="s">
        <v>67</v>
      </c>
      <c r="C62" s="11">
        <f>C63+C65+C67</f>
        <v>0</v>
      </c>
      <c r="D62" s="11" t="e">
        <f>#REF!-C62</f>
        <v>#REF!</v>
      </c>
      <c r="E62" s="11">
        <f>E63+E65+E67</f>
        <v>0</v>
      </c>
      <c r="F62" s="11">
        <f>F63+F65+F67</f>
        <v>0</v>
      </c>
    </row>
    <row r="63" spans="1:6" s="14" customFormat="1" ht="12.75" hidden="1">
      <c r="A63" s="10" t="s">
        <v>68</v>
      </c>
      <c r="B63" s="25" t="s">
        <v>69</v>
      </c>
      <c r="C63" s="11">
        <f>C64</f>
        <v>0</v>
      </c>
      <c r="D63" s="11" t="e">
        <f>#REF!-C63</f>
        <v>#REF!</v>
      </c>
      <c r="E63" s="11">
        <f>E64</f>
        <v>0</v>
      </c>
      <c r="F63" s="11">
        <f>F64</f>
        <v>0</v>
      </c>
    </row>
    <row r="64" spans="1:6" s="14" customFormat="1" ht="12.75" hidden="1">
      <c r="A64" s="10" t="s">
        <v>70</v>
      </c>
      <c r="B64" s="25" t="s">
        <v>71</v>
      </c>
      <c r="C64" s="11">
        <v>0</v>
      </c>
      <c r="D64" s="11" t="e">
        <f>#REF!-C64</f>
        <v>#REF!</v>
      </c>
      <c r="E64" s="11">
        <v>0</v>
      </c>
      <c r="F64" s="11">
        <v>0</v>
      </c>
    </row>
    <row r="65" spans="1:6" s="14" customFormat="1" ht="25.5" hidden="1">
      <c r="A65" s="10" t="s">
        <v>72</v>
      </c>
      <c r="B65" s="25" t="s">
        <v>73</v>
      </c>
      <c r="C65" s="11">
        <f>C66</f>
        <v>0</v>
      </c>
      <c r="D65" s="11" t="e">
        <f>#REF!-C65</f>
        <v>#REF!</v>
      </c>
      <c r="E65" s="11">
        <f>E66</f>
        <v>0</v>
      </c>
      <c r="F65" s="11">
        <f>F66</f>
        <v>0</v>
      </c>
    </row>
    <row r="66" spans="1:6" s="14" customFormat="1" ht="38.25" hidden="1">
      <c r="A66" s="10" t="s">
        <v>471</v>
      </c>
      <c r="B66" s="25" t="s">
        <v>76</v>
      </c>
      <c r="C66" s="11">
        <v>0</v>
      </c>
      <c r="D66" s="11" t="e">
        <f>#REF!-C66</f>
        <v>#REF!</v>
      </c>
      <c r="E66" s="11">
        <v>0</v>
      </c>
      <c r="F66" s="11">
        <v>0</v>
      </c>
    </row>
    <row r="67" spans="1:6" s="14" customFormat="1" ht="14.25" customHeight="1" hidden="1">
      <c r="A67" s="10" t="s">
        <v>77</v>
      </c>
      <c r="B67" s="25" t="s">
        <v>78</v>
      </c>
      <c r="C67" s="11">
        <f>C68</f>
        <v>0</v>
      </c>
      <c r="D67" s="11" t="e">
        <f>#REF!-C67</f>
        <v>#REF!</v>
      </c>
      <c r="E67" s="11">
        <f>E68</f>
        <v>0</v>
      </c>
      <c r="F67" s="11">
        <f>F68</f>
        <v>0</v>
      </c>
    </row>
    <row r="68" spans="1:6" s="14" customFormat="1" ht="23.25" customHeight="1" hidden="1">
      <c r="A68" s="10" t="s">
        <v>79</v>
      </c>
      <c r="B68" s="25" t="s">
        <v>80</v>
      </c>
      <c r="C68" s="11">
        <v>0</v>
      </c>
      <c r="D68" s="11" t="e">
        <f>#REF!-C68</f>
        <v>#REF!</v>
      </c>
      <c r="E68" s="11">
        <v>0</v>
      </c>
      <c r="F68" s="11">
        <v>0</v>
      </c>
    </row>
    <row r="69" spans="1:6" s="14" customFormat="1" ht="25.5">
      <c r="A69" s="10" t="s">
        <v>81</v>
      </c>
      <c r="B69" s="28" t="s">
        <v>82</v>
      </c>
      <c r="C69" s="11">
        <f>C72+C74+C83+C86+C88+C70</f>
        <v>246159.00000000003</v>
      </c>
      <c r="D69" s="11" t="e">
        <f>#REF!-C69</f>
        <v>#REF!</v>
      </c>
      <c r="E69" s="11">
        <f>E72+E74+E83+E86+E88+E70</f>
        <v>0</v>
      </c>
      <c r="F69" s="11">
        <f>F72+F74+F83+F86+F88+F70</f>
        <v>0</v>
      </c>
    </row>
    <row r="70" spans="1:6" s="14" customFormat="1" ht="43.5" customHeight="1" hidden="1">
      <c r="A70" s="34" t="s">
        <v>397</v>
      </c>
      <c r="B70" s="35" t="s">
        <v>398</v>
      </c>
      <c r="C70" s="11">
        <f>C71</f>
        <v>0</v>
      </c>
      <c r="D70" s="11" t="e">
        <f>#REF!-C70</f>
        <v>#REF!</v>
      </c>
      <c r="E70" s="11">
        <f>E71</f>
        <v>0</v>
      </c>
      <c r="F70" s="11">
        <f>F71</f>
        <v>0</v>
      </c>
    </row>
    <row r="71" spans="1:6" s="14" customFormat="1" ht="30.75" customHeight="1" hidden="1">
      <c r="A71" s="34" t="s">
        <v>399</v>
      </c>
      <c r="B71" s="35" t="s">
        <v>74</v>
      </c>
      <c r="C71" s="11">
        <v>0</v>
      </c>
      <c r="D71" s="11" t="e">
        <f>#REF!-C71</f>
        <v>#REF!</v>
      </c>
      <c r="E71" s="11"/>
      <c r="F71" s="11"/>
    </row>
    <row r="72" spans="1:6" s="14" customFormat="1" ht="12.75" hidden="1">
      <c r="A72" s="10" t="s">
        <v>83</v>
      </c>
      <c r="B72" s="25" t="s">
        <v>84</v>
      </c>
      <c r="C72" s="11">
        <f>C73</f>
        <v>0</v>
      </c>
      <c r="D72" s="11" t="e">
        <f>#REF!-C72</f>
        <v>#REF!</v>
      </c>
      <c r="E72" s="11">
        <f>E73</f>
        <v>0</v>
      </c>
      <c r="F72" s="11">
        <f>F73</f>
        <v>0</v>
      </c>
    </row>
    <row r="73" spans="1:6" s="14" customFormat="1" ht="25.5" hidden="1">
      <c r="A73" s="10" t="s">
        <v>85</v>
      </c>
      <c r="B73" s="25" t="s">
        <v>86</v>
      </c>
      <c r="C73" s="11"/>
      <c r="D73" s="11" t="e">
        <f>#REF!-C73</f>
        <v>#REF!</v>
      </c>
      <c r="E73" s="11"/>
      <c r="F73" s="11"/>
    </row>
    <row r="74" spans="1:6" s="14" customFormat="1" ht="54.75" customHeight="1">
      <c r="A74" s="10" t="s">
        <v>87</v>
      </c>
      <c r="B74" s="25" t="s">
        <v>373</v>
      </c>
      <c r="C74" s="11">
        <f>C75+C77+C79+C81</f>
        <v>230837.6</v>
      </c>
      <c r="D74" s="11" t="e">
        <f>#REF!-C74</f>
        <v>#REF!</v>
      </c>
      <c r="E74" s="11">
        <f>E75+E77+E79</f>
        <v>0</v>
      </c>
      <c r="F74" s="11">
        <f>F75+F77+F79</f>
        <v>0</v>
      </c>
    </row>
    <row r="75" spans="1:6" s="14" customFormat="1" ht="40.5" customHeight="1" hidden="1">
      <c r="A75" s="10" t="s">
        <v>88</v>
      </c>
      <c r="B75" s="25" t="s">
        <v>89</v>
      </c>
      <c r="C75" s="11">
        <f>C76</f>
        <v>167000</v>
      </c>
      <c r="D75" s="11" t="e">
        <f>#REF!-C75</f>
        <v>#REF!</v>
      </c>
      <c r="E75" s="11">
        <f>E76</f>
        <v>0</v>
      </c>
      <c r="F75" s="11">
        <f>F76</f>
        <v>0</v>
      </c>
    </row>
    <row r="76" spans="1:6" s="14" customFormat="1" ht="40.5" customHeight="1" hidden="1">
      <c r="A76" s="10" t="s">
        <v>90</v>
      </c>
      <c r="B76" s="25" t="s">
        <v>157</v>
      </c>
      <c r="C76" s="13">
        <v>167000</v>
      </c>
      <c r="D76" s="13" t="e">
        <f>#REF!-C76</f>
        <v>#REF!</v>
      </c>
      <c r="E76" s="13"/>
      <c r="F76" s="13"/>
    </row>
    <row r="77" spans="1:6" s="14" customFormat="1" ht="53.25" customHeight="1" hidden="1">
      <c r="A77" s="20" t="s">
        <v>91</v>
      </c>
      <c r="B77" s="26" t="s">
        <v>158</v>
      </c>
      <c r="C77" s="11">
        <f>C78</f>
        <v>11088</v>
      </c>
      <c r="D77" s="11" t="e">
        <f>#REF!-C77</f>
        <v>#REF!</v>
      </c>
      <c r="E77" s="11">
        <f>E78</f>
        <v>0</v>
      </c>
      <c r="F77" s="11">
        <f>F78</f>
        <v>0</v>
      </c>
    </row>
    <row r="78" spans="1:6" s="14" customFormat="1" ht="41.25" customHeight="1" hidden="1">
      <c r="A78" s="10" t="s">
        <v>92</v>
      </c>
      <c r="B78" s="25" t="s">
        <v>405</v>
      </c>
      <c r="C78" s="11">
        <v>11088</v>
      </c>
      <c r="D78" s="11" t="e">
        <f>#REF!-C78</f>
        <v>#REF!</v>
      </c>
      <c r="E78" s="11"/>
      <c r="F78" s="11"/>
    </row>
    <row r="79" spans="1:6" s="14" customFormat="1" ht="51" hidden="1">
      <c r="A79" s="10" t="s">
        <v>93</v>
      </c>
      <c r="B79" s="25" t="s">
        <v>159</v>
      </c>
      <c r="C79" s="11">
        <f>C80</f>
        <v>2085.6</v>
      </c>
      <c r="D79" s="11" t="e">
        <f>#REF!-C79</f>
        <v>#REF!</v>
      </c>
      <c r="E79" s="11">
        <f>E80</f>
        <v>0</v>
      </c>
      <c r="F79" s="11">
        <f>F80</f>
        <v>0</v>
      </c>
    </row>
    <row r="80" spans="1:6" s="14" customFormat="1" ht="38.25" hidden="1">
      <c r="A80" s="10" t="s">
        <v>94</v>
      </c>
      <c r="B80" s="25" t="s">
        <v>406</v>
      </c>
      <c r="C80" s="11">
        <v>2085.6</v>
      </c>
      <c r="D80" s="11" t="e">
        <f>#REF!-C80</f>
        <v>#REF!</v>
      </c>
      <c r="E80" s="11"/>
      <c r="F80" s="11"/>
    </row>
    <row r="81" spans="1:6" s="14" customFormat="1" ht="25.5" hidden="1">
      <c r="A81" s="10" t="s">
        <v>367</v>
      </c>
      <c r="B81" s="25" t="s">
        <v>368</v>
      </c>
      <c r="C81" s="11">
        <f>C82</f>
        <v>50664</v>
      </c>
      <c r="D81" s="11"/>
      <c r="E81" s="11"/>
      <c r="F81" s="11"/>
    </row>
    <row r="82" spans="1:6" s="14" customFormat="1" ht="25.5" hidden="1">
      <c r="A82" s="10" t="s">
        <v>369</v>
      </c>
      <c r="B82" s="25" t="s">
        <v>370</v>
      </c>
      <c r="C82" s="11">
        <v>50664</v>
      </c>
      <c r="D82" s="11"/>
      <c r="E82" s="11"/>
      <c r="F82" s="11"/>
    </row>
    <row r="83" spans="1:6" s="14" customFormat="1" ht="16.5" customHeight="1">
      <c r="A83" s="16" t="s">
        <v>95</v>
      </c>
      <c r="B83" s="25" t="s">
        <v>96</v>
      </c>
      <c r="C83" s="11">
        <f>C84</f>
        <v>716.7</v>
      </c>
      <c r="D83" s="11" t="e">
        <f>#REF!-C83</f>
        <v>#REF!</v>
      </c>
      <c r="E83" s="11">
        <f>E84</f>
        <v>0</v>
      </c>
      <c r="F83" s="11">
        <f>F84</f>
        <v>0</v>
      </c>
    </row>
    <row r="84" spans="1:6" s="14" customFormat="1" ht="30" customHeight="1" hidden="1">
      <c r="A84" s="16" t="s">
        <v>97</v>
      </c>
      <c r="B84" s="25" t="s">
        <v>98</v>
      </c>
      <c r="C84" s="11">
        <f>C85</f>
        <v>716.7</v>
      </c>
      <c r="D84" s="11" t="e">
        <f>#REF!-C84</f>
        <v>#REF!</v>
      </c>
      <c r="E84" s="11">
        <f>E85</f>
        <v>0</v>
      </c>
      <c r="F84" s="11">
        <f>F85</f>
        <v>0</v>
      </c>
    </row>
    <row r="85" spans="1:6" s="14" customFormat="1" ht="27.75" customHeight="1" hidden="1">
      <c r="A85" s="16" t="s">
        <v>101</v>
      </c>
      <c r="B85" s="25" t="s">
        <v>102</v>
      </c>
      <c r="C85" s="11">
        <v>716.7</v>
      </c>
      <c r="D85" s="11" t="e">
        <f>#REF!-C85</f>
        <v>#REF!</v>
      </c>
      <c r="E85" s="11"/>
      <c r="F85" s="11"/>
    </row>
    <row r="86" spans="1:6" s="14" customFormat="1" ht="51" hidden="1">
      <c r="A86" s="16" t="s">
        <v>103</v>
      </c>
      <c r="B86" s="26" t="s">
        <v>160</v>
      </c>
      <c r="C86" s="11">
        <f>C87</f>
        <v>0</v>
      </c>
      <c r="D86" s="11" t="e">
        <f>#REF!-C86</f>
        <v>#REF!</v>
      </c>
      <c r="E86" s="11">
        <f>E87</f>
        <v>0</v>
      </c>
      <c r="F86" s="11">
        <f>F87</f>
        <v>0</v>
      </c>
    </row>
    <row r="87" spans="1:6" s="14" customFormat="1" ht="54" customHeight="1" hidden="1">
      <c r="A87" s="17" t="s">
        <v>104</v>
      </c>
      <c r="B87" s="25" t="s">
        <v>161</v>
      </c>
      <c r="C87" s="11">
        <v>0</v>
      </c>
      <c r="D87" s="11" t="e">
        <f>#REF!-C87</f>
        <v>#REF!</v>
      </c>
      <c r="E87" s="11">
        <v>0</v>
      </c>
      <c r="F87" s="11">
        <v>0</v>
      </c>
    </row>
    <row r="88" spans="1:6" s="14" customFormat="1" ht="51">
      <c r="A88" s="10" t="s">
        <v>105</v>
      </c>
      <c r="B88" s="26" t="s">
        <v>378</v>
      </c>
      <c r="C88" s="11">
        <f>C91+C89</f>
        <v>14604.7</v>
      </c>
      <c r="D88" s="11" t="e">
        <f>#REF!-C88</f>
        <v>#REF!</v>
      </c>
      <c r="E88" s="11">
        <f>E91+E89</f>
        <v>0</v>
      </c>
      <c r="F88" s="11">
        <f>F91+F89</f>
        <v>0</v>
      </c>
    </row>
    <row r="89" spans="1:6" s="14" customFormat="1" ht="25.5" hidden="1">
      <c r="A89" s="10" t="s">
        <v>106</v>
      </c>
      <c r="B89" s="26" t="s">
        <v>107</v>
      </c>
      <c r="C89" s="11">
        <f>C90</f>
        <v>190</v>
      </c>
      <c r="D89" s="11" t="e">
        <f>#REF!-C89</f>
        <v>#REF!</v>
      </c>
      <c r="E89" s="11">
        <f>E90</f>
        <v>0</v>
      </c>
      <c r="F89" s="11">
        <f>F90</f>
        <v>0</v>
      </c>
    </row>
    <row r="90" spans="1:6" s="14" customFormat="1" ht="25.5" hidden="1">
      <c r="A90" s="10" t="s">
        <v>108</v>
      </c>
      <c r="B90" s="26" t="s">
        <v>109</v>
      </c>
      <c r="C90" s="11">
        <v>190</v>
      </c>
      <c r="D90" s="11" t="e">
        <f>#REF!-C90</f>
        <v>#REF!</v>
      </c>
      <c r="E90" s="11"/>
      <c r="F90" s="11"/>
    </row>
    <row r="91" spans="1:6" s="14" customFormat="1" ht="52.5" customHeight="1" hidden="1">
      <c r="A91" s="19" t="s">
        <v>110</v>
      </c>
      <c r="B91" s="26" t="s">
        <v>162</v>
      </c>
      <c r="C91" s="13">
        <f>C92</f>
        <v>14414.7</v>
      </c>
      <c r="D91" s="13" t="e">
        <f>#REF!-C91</f>
        <v>#REF!</v>
      </c>
      <c r="E91" s="13">
        <f>E92</f>
        <v>0</v>
      </c>
      <c r="F91" s="13">
        <f>F92</f>
        <v>0</v>
      </c>
    </row>
    <row r="92" spans="1:6" s="14" customFormat="1" ht="6" customHeight="1" hidden="1">
      <c r="A92" s="18" t="s">
        <v>111</v>
      </c>
      <c r="B92" s="27" t="s">
        <v>407</v>
      </c>
      <c r="C92" s="13">
        <v>14414.7</v>
      </c>
      <c r="D92" s="13" t="e">
        <f>#REF!-C92</f>
        <v>#REF!</v>
      </c>
      <c r="E92" s="13"/>
      <c r="F92" s="13"/>
    </row>
    <row r="93" spans="1:6" s="14" customFormat="1" ht="12.75">
      <c r="A93" s="10" t="s">
        <v>112</v>
      </c>
      <c r="B93" s="28" t="s">
        <v>113</v>
      </c>
      <c r="C93" s="11">
        <f>C94+C101</f>
        <v>24719.3</v>
      </c>
      <c r="D93" s="11" t="e">
        <f>#REF!-C93</f>
        <v>#REF!</v>
      </c>
      <c r="E93" s="11">
        <f>E94+E101</f>
        <v>0</v>
      </c>
      <c r="F93" s="11">
        <f>F94+F101</f>
        <v>0</v>
      </c>
    </row>
    <row r="94" spans="1:6" s="14" customFormat="1" ht="12.75">
      <c r="A94" s="45" t="s">
        <v>114</v>
      </c>
      <c r="B94" s="27" t="s">
        <v>115</v>
      </c>
      <c r="C94" s="11">
        <f>C95+C96+C97+C98+C99+C100</f>
        <v>24713.5</v>
      </c>
      <c r="D94" s="11" t="e">
        <f>D95+D96+D97+D98+D99+D100</f>
        <v>#REF!</v>
      </c>
      <c r="E94" s="11">
        <f>E95+E96+E97+E98+E99+E100</f>
        <v>0</v>
      </c>
      <c r="F94" s="11">
        <f>F95+F96+F97+F98+F99+F100</f>
        <v>0</v>
      </c>
    </row>
    <row r="95" spans="1:6" s="14" customFormat="1" ht="17.25" customHeight="1" hidden="1">
      <c r="A95" s="18" t="s">
        <v>116</v>
      </c>
      <c r="B95" s="27" t="s">
        <v>408</v>
      </c>
      <c r="C95" s="13">
        <v>1058.8</v>
      </c>
      <c r="D95" s="13" t="e">
        <f>#REF!-C95</f>
        <v>#REF!</v>
      </c>
      <c r="E95" s="13"/>
      <c r="F95" s="13"/>
    </row>
    <row r="96" spans="1:6" s="14" customFormat="1" ht="15.75" customHeight="1" hidden="1">
      <c r="A96" s="18" t="s">
        <v>117</v>
      </c>
      <c r="B96" s="27" t="s">
        <v>409</v>
      </c>
      <c r="C96" s="13">
        <v>114.6</v>
      </c>
      <c r="D96" s="13" t="e">
        <f>#REF!-C96</f>
        <v>#REF!</v>
      </c>
      <c r="E96" s="13"/>
      <c r="F96" s="13"/>
    </row>
    <row r="97" spans="1:6" s="14" customFormat="1" ht="12.75" hidden="1">
      <c r="A97" s="18" t="s">
        <v>118</v>
      </c>
      <c r="B97" s="27" t="s">
        <v>119</v>
      </c>
      <c r="C97" s="13">
        <v>9571.7</v>
      </c>
      <c r="D97" s="13" t="e">
        <f>#REF!-C97</f>
        <v>#REF!</v>
      </c>
      <c r="E97" s="13"/>
      <c r="F97" s="13"/>
    </row>
    <row r="98" spans="1:6" s="14" customFormat="1" ht="12.75" hidden="1">
      <c r="A98" s="18" t="s">
        <v>120</v>
      </c>
      <c r="B98" s="27" t="s">
        <v>410</v>
      </c>
      <c r="C98" s="13">
        <v>13963.8</v>
      </c>
      <c r="D98" s="13" t="e">
        <f>#REF!-C98</f>
        <v>#REF!</v>
      </c>
      <c r="E98" s="13"/>
      <c r="F98" s="13"/>
    </row>
    <row r="99" spans="1:6" s="14" customFormat="1" ht="15.75" customHeight="1" hidden="1">
      <c r="A99" s="18" t="s">
        <v>121</v>
      </c>
      <c r="B99" s="27" t="s">
        <v>411</v>
      </c>
      <c r="C99" s="13"/>
      <c r="D99" s="13" t="e">
        <f>#REF!-C99</f>
        <v>#REF!</v>
      </c>
      <c r="E99" s="13"/>
      <c r="F99" s="13"/>
    </row>
    <row r="100" spans="1:6" s="14" customFormat="1" ht="27" customHeight="1" hidden="1">
      <c r="A100" s="18" t="s">
        <v>99</v>
      </c>
      <c r="B100" s="27" t="s">
        <v>100</v>
      </c>
      <c r="C100" s="13">
        <v>4.6</v>
      </c>
      <c r="D100" s="13" t="e">
        <f>#REF!-C100</f>
        <v>#REF!</v>
      </c>
      <c r="E100" s="13"/>
      <c r="F100" s="13"/>
    </row>
    <row r="101" spans="1:6" s="14" customFormat="1" ht="12.75">
      <c r="A101" s="10" t="s">
        <v>122</v>
      </c>
      <c r="B101" s="25" t="s">
        <v>123</v>
      </c>
      <c r="C101" s="11">
        <f>C102</f>
        <v>5.8</v>
      </c>
      <c r="D101" s="11" t="e">
        <f>#REF!-C101</f>
        <v>#REF!</v>
      </c>
      <c r="E101" s="11">
        <f>E102</f>
        <v>0</v>
      </c>
      <c r="F101" s="11">
        <f>F102</f>
        <v>0</v>
      </c>
    </row>
    <row r="102" spans="1:6" s="14" customFormat="1" ht="15.75" customHeight="1" hidden="1">
      <c r="A102" s="10" t="s">
        <v>124</v>
      </c>
      <c r="B102" s="25" t="s">
        <v>484</v>
      </c>
      <c r="C102" s="11">
        <v>5.8</v>
      </c>
      <c r="D102" s="11" t="e">
        <f>#REF!-C102</f>
        <v>#REF!</v>
      </c>
      <c r="E102" s="11">
        <v>0</v>
      </c>
      <c r="F102" s="11">
        <v>0</v>
      </c>
    </row>
    <row r="103" spans="1:6" s="14" customFormat="1" ht="25.5">
      <c r="A103" s="10" t="s">
        <v>125</v>
      </c>
      <c r="B103" s="25" t="s">
        <v>126</v>
      </c>
      <c r="C103" s="11">
        <f>C104+C108+C106</f>
        <v>29115.1</v>
      </c>
      <c r="D103" s="11" t="e">
        <f>#REF!-C103</f>
        <v>#REF!</v>
      </c>
      <c r="E103" s="11">
        <f>E104+E108+E106</f>
        <v>0</v>
      </c>
      <c r="F103" s="11">
        <f>F104+F108+F106</f>
        <v>0</v>
      </c>
    </row>
    <row r="104" spans="1:6" s="14" customFormat="1" ht="12.75">
      <c r="A104" s="20" t="s">
        <v>127</v>
      </c>
      <c r="B104" s="26" t="s">
        <v>128</v>
      </c>
      <c r="C104" s="11">
        <f>C105</f>
        <v>28750.5</v>
      </c>
      <c r="D104" s="11" t="e">
        <f>#REF!-C104</f>
        <v>#REF!</v>
      </c>
      <c r="E104" s="11">
        <f>E105</f>
        <v>0</v>
      </c>
      <c r="F104" s="11">
        <f>F105</f>
        <v>0</v>
      </c>
    </row>
    <row r="105" spans="1:6" s="14" customFormat="1" ht="25.5" hidden="1">
      <c r="A105" s="10" t="s">
        <v>129</v>
      </c>
      <c r="B105" s="25" t="s">
        <v>485</v>
      </c>
      <c r="C105" s="11">
        <v>28750.5</v>
      </c>
      <c r="D105" s="11" t="e">
        <f>#REF!-C105</f>
        <v>#REF!</v>
      </c>
      <c r="E105" s="11"/>
      <c r="F105" s="11"/>
    </row>
    <row r="106" spans="1:6" s="14" customFormat="1" ht="25.5">
      <c r="A106" s="10" t="s">
        <v>474</v>
      </c>
      <c r="B106" s="25" t="s">
        <v>475</v>
      </c>
      <c r="C106" s="11">
        <f>C107</f>
        <v>364.6</v>
      </c>
      <c r="D106" s="11" t="e">
        <f>#REF!-C106</f>
        <v>#REF!</v>
      </c>
      <c r="E106" s="11">
        <f>E107</f>
        <v>0</v>
      </c>
      <c r="F106" s="11">
        <f>F107</f>
        <v>0</v>
      </c>
    </row>
    <row r="107" spans="1:6" s="44" customFormat="1" ht="25.5" hidden="1">
      <c r="A107" s="34" t="s">
        <v>476</v>
      </c>
      <c r="B107" s="38" t="s">
        <v>477</v>
      </c>
      <c r="C107" s="11">
        <v>364.6</v>
      </c>
      <c r="D107" s="11" t="e">
        <f>#REF!-C107</f>
        <v>#REF!</v>
      </c>
      <c r="E107" s="11"/>
      <c r="F107" s="11"/>
    </row>
    <row r="108" spans="1:6" s="14" customFormat="1" ht="15" customHeight="1" hidden="1">
      <c r="A108" s="10" t="s">
        <v>130</v>
      </c>
      <c r="B108" s="25" t="s">
        <v>131</v>
      </c>
      <c r="C108" s="11">
        <f>C109</f>
        <v>0</v>
      </c>
      <c r="D108" s="11" t="e">
        <f>#REF!-C108</f>
        <v>#REF!</v>
      </c>
      <c r="E108" s="11">
        <f>E109</f>
        <v>0</v>
      </c>
      <c r="F108" s="11">
        <f>F109</f>
        <v>0</v>
      </c>
    </row>
    <row r="109" spans="1:6" s="14" customFormat="1" ht="18.75" customHeight="1" hidden="1">
      <c r="A109" s="10" t="s">
        <v>132</v>
      </c>
      <c r="B109" s="25" t="s">
        <v>486</v>
      </c>
      <c r="C109" s="11">
        <v>0</v>
      </c>
      <c r="D109" s="11" t="e">
        <f>#REF!-C109</f>
        <v>#REF!</v>
      </c>
      <c r="E109" s="11"/>
      <c r="F109" s="11"/>
    </row>
    <row r="110" spans="1:6" s="14" customFormat="1" ht="18" customHeight="1">
      <c r="A110" s="10" t="s">
        <v>133</v>
      </c>
      <c r="B110" s="28" t="s">
        <v>134</v>
      </c>
      <c r="C110" s="11">
        <f>C111+C113+C119</f>
        <v>44304.4</v>
      </c>
      <c r="D110" s="11" t="e">
        <f>#REF!-C110</f>
        <v>#REF!</v>
      </c>
      <c r="E110" s="11">
        <f>E111+E113+E119</f>
        <v>0</v>
      </c>
      <c r="F110" s="11">
        <f>F111+F113+F119</f>
        <v>0</v>
      </c>
    </row>
    <row r="111" spans="1:6" s="14" customFormat="1" ht="12.75">
      <c r="A111" s="17" t="s">
        <v>135</v>
      </c>
      <c r="B111" s="28" t="s">
        <v>136</v>
      </c>
      <c r="C111" s="11">
        <f>C112</f>
        <v>200</v>
      </c>
      <c r="D111" s="11" t="e">
        <f>#REF!-C111</f>
        <v>#REF!</v>
      </c>
      <c r="E111" s="11">
        <f>E112</f>
        <v>0</v>
      </c>
      <c r="F111" s="11">
        <f>F112</f>
        <v>0</v>
      </c>
    </row>
    <row r="112" spans="1:6" s="14" customFormat="1" ht="17.25" customHeight="1" hidden="1">
      <c r="A112" s="17" t="s">
        <v>137</v>
      </c>
      <c r="B112" s="28" t="s">
        <v>138</v>
      </c>
      <c r="C112" s="11">
        <v>200</v>
      </c>
      <c r="D112" s="11" t="e">
        <f>#REF!-C112</f>
        <v>#REF!</v>
      </c>
      <c r="E112" s="11"/>
      <c r="F112" s="11"/>
    </row>
    <row r="113" spans="1:6" s="14" customFormat="1" ht="51">
      <c r="A113" s="17" t="s">
        <v>139</v>
      </c>
      <c r="B113" s="29" t="s">
        <v>27</v>
      </c>
      <c r="C113" s="11">
        <f>C114+C117</f>
        <v>37970.4</v>
      </c>
      <c r="D113" s="11" t="e">
        <f>#REF!-C113</f>
        <v>#REF!</v>
      </c>
      <c r="E113" s="11">
        <f>E114+E117</f>
        <v>0</v>
      </c>
      <c r="F113" s="11">
        <f>F114+F117</f>
        <v>0</v>
      </c>
    </row>
    <row r="114" spans="1:6" s="14" customFormat="1" ht="51" hidden="1">
      <c r="A114" s="17" t="s">
        <v>140</v>
      </c>
      <c r="B114" s="28" t="s">
        <v>163</v>
      </c>
      <c r="C114" s="11">
        <f>C116+C115</f>
        <v>37970.4</v>
      </c>
      <c r="D114" s="11" t="e">
        <f>#REF!-C114</f>
        <v>#REF!</v>
      </c>
      <c r="E114" s="11">
        <f>E116+E115</f>
        <v>0</v>
      </c>
      <c r="F114" s="11">
        <f>F116+F115</f>
        <v>0</v>
      </c>
    </row>
    <row r="115" spans="1:6" s="14" customFormat="1" ht="51" hidden="1">
      <c r="A115" s="17" t="s">
        <v>394</v>
      </c>
      <c r="B115" s="28" t="s">
        <v>164</v>
      </c>
      <c r="C115" s="11"/>
      <c r="D115" s="11" t="e">
        <f>#REF!-C115</f>
        <v>#REF!</v>
      </c>
      <c r="E115" s="11"/>
      <c r="F115" s="11"/>
    </row>
    <row r="116" spans="1:6" s="14" customFormat="1" ht="54.75" customHeight="1" hidden="1">
      <c r="A116" s="17" t="s">
        <v>141</v>
      </c>
      <c r="B116" s="28" t="s">
        <v>165</v>
      </c>
      <c r="C116" s="11">
        <v>37970.4</v>
      </c>
      <c r="D116" s="11" t="e">
        <f>#REF!-C116</f>
        <v>#REF!</v>
      </c>
      <c r="E116" s="11"/>
      <c r="F116" s="11"/>
    </row>
    <row r="117" spans="1:6" s="14" customFormat="1" ht="38.25" hidden="1">
      <c r="A117" s="17" t="s">
        <v>142</v>
      </c>
      <c r="B117" s="28" t="s">
        <v>166</v>
      </c>
      <c r="C117" s="11">
        <f>C118</f>
        <v>0</v>
      </c>
      <c r="D117" s="11" t="e">
        <f>#REF!-C117</f>
        <v>#REF!</v>
      </c>
      <c r="E117" s="11">
        <f>E118</f>
        <v>0</v>
      </c>
      <c r="F117" s="11">
        <f>F118</f>
        <v>0</v>
      </c>
    </row>
    <row r="118" spans="1:6" s="14" customFormat="1" ht="53.25" customHeight="1" hidden="1">
      <c r="A118" s="17" t="s">
        <v>143</v>
      </c>
      <c r="B118" s="28" t="s">
        <v>167</v>
      </c>
      <c r="C118" s="11">
        <v>0</v>
      </c>
      <c r="D118" s="11" t="e">
        <f>#REF!-C118</f>
        <v>#REF!</v>
      </c>
      <c r="E118" s="11"/>
      <c r="F118" s="11"/>
    </row>
    <row r="119" spans="1:6" s="14" customFormat="1" ht="27.75" customHeight="1">
      <c r="A119" s="19" t="s">
        <v>144</v>
      </c>
      <c r="B119" s="29" t="s">
        <v>28</v>
      </c>
      <c r="C119" s="13">
        <f>C120</f>
        <v>6134</v>
      </c>
      <c r="D119" s="13" t="e">
        <f>#REF!-C119</f>
        <v>#REF!</v>
      </c>
      <c r="E119" s="13">
        <f>E120</f>
        <v>0</v>
      </c>
      <c r="F119" s="13">
        <f>F120</f>
        <v>0</v>
      </c>
    </row>
    <row r="120" spans="1:6" s="14" customFormat="1" ht="25.5" hidden="1">
      <c r="A120" s="19" t="s">
        <v>145</v>
      </c>
      <c r="B120" s="29" t="s">
        <v>146</v>
      </c>
      <c r="C120" s="11">
        <f>C121</f>
        <v>6134</v>
      </c>
      <c r="D120" s="11" t="e">
        <f>#REF!-C120</f>
        <v>#REF!</v>
      </c>
      <c r="E120" s="11">
        <f>E121</f>
        <v>0</v>
      </c>
      <c r="F120" s="11">
        <f>F121</f>
        <v>0</v>
      </c>
    </row>
    <row r="121" spans="1:6" s="14" customFormat="1" ht="25.5" hidden="1">
      <c r="A121" s="19" t="s">
        <v>147</v>
      </c>
      <c r="B121" s="28" t="s">
        <v>489</v>
      </c>
      <c r="C121" s="11">
        <v>6134</v>
      </c>
      <c r="D121" s="11" t="e">
        <f>#REF!-C121</f>
        <v>#REF!</v>
      </c>
      <c r="E121" s="11"/>
      <c r="F121" s="11"/>
    </row>
    <row r="122" spans="1:6" s="14" customFormat="1" ht="12.75">
      <c r="A122" s="10" t="s">
        <v>148</v>
      </c>
      <c r="B122" s="28" t="s">
        <v>149</v>
      </c>
      <c r="C122" s="11">
        <f>C123</f>
        <v>200</v>
      </c>
      <c r="D122" s="11" t="e">
        <f>#REF!-C122</f>
        <v>#REF!</v>
      </c>
      <c r="E122" s="11">
        <f>E123</f>
        <v>0</v>
      </c>
      <c r="F122" s="11">
        <f>F123</f>
        <v>0</v>
      </c>
    </row>
    <row r="123" spans="1:6" s="14" customFormat="1" ht="30" customHeight="1">
      <c r="A123" s="17" t="s">
        <v>150</v>
      </c>
      <c r="B123" s="28" t="s">
        <v>186</v>
      </c>
      <c r="C123" s="11">
        <f>C124</f>
        <v>200</v>
      </c>
      <c r="D123" s="11" t="e">
        <f>#REF!-C123</f>
        <v>#REF!</v>
      </c>
      <c r="E123" s="11">
        <f>E124</f>
        <v>0</v>
      </c>
      <c r="F123" s="11">
        <f>F124</f>
        <v>0</v>
      </c>
    </row>
    <row r="124" spans="1:6" s="14" customFormat="1" ht="28.5" customHeight="1" hidden="1">
      <c r="A124" s="17" t="s">
        <v>187</v>
      </c>
      <c r="B124" s="35" t="s">
        <v>490</v>
      </c>
      <c r="C124" s="11">
        <v>200</v>
      </c>
      <c r="D124" s="11" t="e">
        <f>#REF!-C124</f>
        <v>#REF!</v>
      </c>
      <c r="E124" s="11"/>
      <c r="F124" s="11"/>
    </row>
    <row r="125" spans="1:6" s="14" customFormat="1" ht="18.75" customHeight="1">
      <c r="A125" s="10" t="s">
        <v>188</v>
      </c>
      <c r="B125" s="28" t="s">
        <v>189</v>
      </c>
      <c r="C125" s="11">
        <f>C126+C129+C130+C134+C136+C145+C146+C147+C155+C151+C153+C154</f>
        <v>7048.6</v>
      </c>
      <c r="D125" s="11" t="e">
        <f>#REF!-C125</f>
        <v>#REF!</v>
      </c>
      <c r="E125" s="11">
        <f>E126+E129+E130+E134+E136+E145+E146+E147+E155+E151+E153+E154</f>
        <v>0</v>
      </c>
      <c r="F125" s="11">
        <f>F126+F129+F130+F134+F136+F145+F146+F147+F155+F151+F153+F154</f>
        <v>0</v>
      </c>
    </row>
    <row r="126" spans="1:6" s="14" customFormat="1" ht="17.25" customHeight="1">
      <c r="A126" s="20" t="s">
        <v>190</v>
      </c>
      <c r="B126" s="29" t="s">
        <v>191</v>
      </c>
      <c r="C126" s="13">
        <f>C127+C128</f>
        <v>375</v>
      </c>
      <c r="D126" s="13" t="e">
        <f>#REF!-C126</f>
        <v>#REF!</v>
      </c>
      <c r="E126" s="13">
        <f>E127+E128</f>
        <v>0</v>
      </c>
      <c r="F126" s="13">
        <f>F127+F128</f>
        <v>0</v>
      </c>
    </row>
    <row r="127" spans="1:6" s="14" customFormat="1" ht="40.5" customHeight="1" hidden="1">
      <c r="A127" s="20" t="s">
        <v>192</v>
      </c>
      <c r="B127" s="28" t="s">
        <v>168</v>
      </c>
      <c r="C127" s="13">
        <v>350</v>
      </c>
      <c r="D127" s="13" t="e">
        <f>#REF!-C127</f>
        <v>#REF!</v>
      </c>
      <c r="E127" s="13"/>
      <c r="F127" s="13"/>
    </row>
    <row r="128" spans="1:6" s="14" customFormat="1" ht="41.25" customHeight="1" hidden="1">
      <c r="A128" s="20" t="s">
        <v>197</v>
      </c>
      <c r="B128" s="28" t="s">
        <v>198</v>
      </c>
      <c r="C128" s="13">
        <v>25</v>
      </c>
      <c r="D128" s="13" t="e">
        <f>#REF!-C128</f>
        <v>#REF!</v>
      </c>
      <c r="E128" s="13"/>
      <c r="F128" s="13"/>
    </row>
    <row r="129" spans="1:6" s="14" customFormat="1" ht="39.75" customHeight="1">
      <c r="A129" s="20" t="s">
        <v>199</v>
      </c>
      <c r="B129" s="29" t="s">
        <v>200</v>
      </c>
      <c r="C129" s="13">
        <v>130</v>
      </c>
      <c r="D129" s="13" t="e">
        <f>#REF!-C129</f>
        <v>#REF!</v>
      </c>
      <c r="E129" s="13"/>
      <c r="F129" s="13"/>
    </row>
    <row r="130" spans="1:6" s="14" customFormat="1" ht="38.25">
      <c r="A130" s="20" t="s">
        <v>201</v>
      </c>
      <c r="B130" s="29" t="s">
        <v>202</v>
      </c>
      <c r="C130" s="13">
        <f>C131</f>
        <v>70</v>
      </c>
      <c r="D130" s="13">
        <f>D131</f>
        <v>0</v>
      </c>
      <c r="E130" s="13">
        <f>E131</f>
        <v>0</v>
      </c>
      <c r="F130" s="13">
        <f>F131</f>
        <v>0</v>
      </c>
    </row>
    <row r="131" spans="1:6" s="14" customFormat="1" ht="28.5" customHeight="1" hidden="1">
      <c r="A131" s="20" t="s">
        <v>210</v>
      </c>
      <c r="B131" s="29" t="s">
        <v>211</v>
      </c>
      <c r="C131" s="13">
        <v>70</v>
      </c>
      <c r="D131" s="13"/>
      <c r="E131" s="13"/>
      <c r="F131" s="13"/>
    </row>
    <row r="132" spans="1:6" s="14" customFormat="1" ht="25.5" hidden="1">
      <c r="A132" s="20" t="s">
        <v>203</v>
      </c>
      <c r="B132" s="29" t="s">
        <v>220</v>
      </c>
      <c r="C132" s="13"/>
      <c r="D132" s="13" t="e">
        <f>#REF!-C132</f>
        <v>#REF!</v>
      </c>
      <c r="E132" s="13"/>
      <c r="F132" s="13"/>
    </row>
    <row r="133" spans="1:6" s="14" customFormat="1" ht="38.25" hidden="1">
      <c r="A133" s="20" t="s">
        <v>221</v>
      </c>
      <c r="B133" s="29" t="s">
        <v>222</v>
      </c>
      <c r="C133" s="13"/>
      <c r="D133" s="13" t="e">
        <f>#REF!-C133</f>
        <v>#REF!</v>
      </c>
      <c r="E133" s="13"/>
      <c r="F133" s="13"/>
    </row>
    <row r="134" spans="1:6" s="14" customFormat="1" ht="12.75" hidden="1">
      <c r="A134" s="20" t="s">
        <v>223</v>
      </c>
      <c r="B134" s="29" t="s">
        <v>224</v>
      </c>
      <c r="C134" s="13">
        <f>C135</f>
        <v>0</v>
      </c>
      <c r="D134" s="13" t="e">
        <f>#REF!-C134</f>
        <v>#REF!</v>
      </c>
      <c r="E134" s="13">
        <f>E135</f>
        <v>0</v>
      </c>
      <c r="F134" s="13">
        <f>F135</f>
        <v>0</v>
      </c>
    </row>
    <row r="135" spans="1:6" s="14" customFormat="1" ht="38.25" hidden="1">
      <c r="A135" s="20" t="s">
        <v>225</v>
      </c>
      <c r="B135" s="29" t="s">
        <v>226</v>
      </c>
      <c r="C135" s="13"/>
      <c r="D135" s="13" t="e">
        <f>#REF!-C135</f>
        <v>#REF!</v>
      </c>
      <c r="E135" s="13"/>
      <c r="F135" s="13"/>
    </row>
    <row r="136" spans="1:6" s="14" customFormat="1" ht="53.25" customHeight="1">
      <c r="A136" s="20" t="s">
        <v>396</v>
      </c>
      <c r="B136" s="29" t="s">
        <v>482</v>
      </c>
      <c r="C136" s="13">
        <f>C137+C138+C140+C141+C143+C139</f>
        <v>98.6</v>
      </c>
      <c r="D136" s="13" t="e">
        <f>#REF!-C136</f>
        <v>#REF!</v>
      </c>
      <c r="E136" s="13">
        <f>E137+E138+E140+E141+E143+E139</f>
        <v>0</v>
      </c>
      <c r="F136" s="13">
        <f>F137+F138+F140+F141+F143+F139</f>
        <v>0</v>
      </c>
    </row>
    <row r="137" spans="1:6" s="14" customFormat="1" ht="12.75" hidden="1">
      <c r="A137" s="20" t="s">
        <v>227</v>
      </c>
      <c r="B137" s="29" t="s">
        <v>412</v>
      </c>
      <c r="C137" s="13"/>
      <c r="D137" s="13" t="e">
        <f>#REF!-C137</f>
        <v>#REF!</v>
      </c>
      <c r="E137" s="13"/>
      <c r="F137" s="13"/>
    </row>
    <row r="138" spans="1:6" s="14" customFormat="1" ht="25.5" hidden="1">
      <c r="A138" s="20" t="s">
        <v>413</v>
      </c>
      <c r="B138" s="29" t="s">
        <v>414</v>
      </c>
      <c r="C138" s="13"/>
      <c r="D138" s="13" t="e">
        <f>#REF!-C138</f>
        <v>#REF!</v>
      </c>
      <c r="E138" s="13"/>
      <c r="F138" s="13"/>
    </row>
    <row r="139" spans="1:6" s="14" customFormat="1" ht="25.5" hidden="1">
      <c r="A139" s="20" t="s">
        <v>415</v>
      </c>
      <c r="B139" s="29" t="s">
        <v>494</v>
      </c>
      <c r="C139" s="13"/>
      <c r="D139" s="13" t="e">
        <f>#REF!-C139</f>
        <v>#REF!</v>
      </c>
      <c r="E139" s="13"/>
      <c r="F139" s="13"/>
    </row>
    <row r="140" spans="1:6" s="14" customFormat="1" ht="16.5" customHeight="1" hidden="1">
      <c r="A140" s="20" t="s">
        <v>416</v>
      </c>
      <c r="B140" s="29" t="s">
        <v>495</v>
      </c>
      <c r="C140" s="13">
        <v>98.6</v>
      </c>
      <c r="D140" s="13" t="e">
        <f>#REF!-C140</f>
        <v>#REF!</v>
      </c>
      <c r="E140" s="13"/>
      <c r="F140" s="13"/>
    </row>
    <row r="141" spans="1:6" s="14" customFormat="1" ht="12.75" hidden="1">
      <c r="A141" s="20" t="s">
        <v>417</v>
      </c>
      <c r="B141" s="29" t="s">
        <v>418</v>
      </c>
      <c r="C141" s="13">
        <f>C142</f>
        <v>0</v>
      </c>
      <c r="D141" s="13" t="e">
        <f>#REF!-C141</f>
        <v>#REF!</v>
      </c>
      <c r="E141" s="13">
        <f>E142</f>
        <v>0</v>
      </c>
      <c r="F141" s="13">
        <f>F142</f>
        <v>0</v>
      </c>
    </row>
    <row r="142" spans="1:6" s="14" customFormat="1" ht="25.5" hidden="1">
      <c r="A142" s="20" t="s">
        <v>419</v>
      </c>
      <c r="B142" s="29" t="s">
        <v>420</v>
      </c>
      <c r="C142" s="13"/>
      <c r="D142" s="13" t="e">
        <f>#REF!-C142</f>
        <v>#REF!</v>
      </c>
      <c r="E142" s="13"/>
      <c r="F142" s="13"/>
    </row>
    <row r="143" spans="1:6" s="14" customFormat="1" ht="12.75" hidden="1">
      <c r="A143" s="20" t="s">
        <v>421</v>
      </c>
      <c r="B143" s="29" t="s">
        <v>422</v>
      </c>
      <c r="C143" s="13">
        <f>C144</f>
        <v>0</v>
      </c>
      <c r="D143" s="13" t="e">
        <f>#REF!-C143</f>
        <v>#REF!</v>
      </c>
      <c r="E143" s="13">
        <f>E144</f>
        <v>0</v>
      </c>
      <c r="F143" s="13">
        <f>F144</f>
        <v>0</v>
      </c>
    </row>
    <row r="144" spans="1:6" s="14" customFormat="1" ht="26.25" customHeight="1" hidden="1">
      <c r="A144" s="20" t="s">
        <v>423</v>
      </c>
      <c r="B144" s="29" t="s">
        <v>424</v>
      </c>
      <c r="C144" s="13"/>
      <c r="D144" s="13" t="e">
        <f>#REF!-C144</f>
        <v>#REF!</v>
      </c>
      <c r="E144" s="13"/>
      <c r="F144" s="13"/>
    </row>
    <row r="145" spans="1:6" s="14" customFormat="1" ht="25.5" hidden="1">
      <c r="A145" s="20" t="s">
        <v>425</v>
      </c>
      <c r="B145" s="29" t="s">
        <v>427</v>
      </c>
      <c r="C145" s="13"/>
      <c r="D145" s="13" t="e">
        <f>#REF!-C145</f>
        <v>#REF!</v>
      </c>
      <c r="E145" s="13"/>
      <c r="F145" s="13"/>
    </row>
    <row r="146" spans="1:6" s="14" customFormat="1" ht="38.25">
      <c r="A146" s="20" t="s">
        <v>428</v>
      </c>
      <c r="B146" s="29" t="s">
        <v>429</v>
      </c>
      <c r="C146" s="13">
        <v>90</v>
      </c>
      <c r="D146" s="13" t="e">
        <f>#REF!-C146</f>
        <v>#REF!</v>
      </c>
      <c r="E146" s="13">
        <v>0</v>
      </c>
      <c r="F146" s="13">
        <v>0</v>
      </c>
    </row>
    <row r="147" spans="1:6" s="14" customFormat="1" ht="16.5" customHeight="1">
      <c r="A147" s="20" t="s">
        <v>430</v>
      </c>
      <c r="B147" s="29" t="s">
        <v>431</v>
      </c>
      <c r="C147" s="13">
        <f>C150</f>
        <v>10</v>
      </c>
      <c r="D147" s="13" t="e">
        <f>#REF!-C147</f>
        <v>#REF!</v>
      </c>
      <c r="E147" s="13">
        <f>E150</f>
        <v>0</v>
      </c>
      <c r="F147" s="13">
        <f>F150</f>
        <v>0</v>
      </c>
    </row>
    <row r="148" spans="1:6" s="14" customFormat="1" ht="30.75" customHeight="1" hidden="1">
      <c r="A148" s="20" t="s">
        <v>432</v>
      </c>
      <c r="B148" s="29" t="s">
        <v>433</v>
      </c>
      <c r="C148" s="13">
        <f>C149</f>
        <v>0</v>
      </c>
      <c r="D148" s="13" t="e">
        <f>#REF!-C148</f>
        <v>#REF!</v>
      </c>
      <c r="E148" s="13">
        <f>E149</f>
        <v>0</v>
      </c>
      <c r="F148" s="13">
        <f>F149</f>
        <v>0</v>
      </c>
    </row>
    <row r="149" spans="1:6" s="14" customFormat="1" ht="38.25" hidden="1">
      <c r="A149" s="20" t="s">
        <v>434</v>
      </c>
      <c r="B149" s="29" t="s">
        <v>435</v>
      </c>
      <c r="C149" s="13"/>
      <c r="D149" s="13" t="e">
        <f>#REF!-C149</f>
        <v>#REF!</v>
      </c>
      <c r="E149" s="13"/>
      <c r="F149" s="13"/>
    </row>
    <row r="150" spans="1:6" s="14" customFormat="1" ht="18" customHeight="1" hidden="1">
      <c r="A150" s="20" t="s">
        <v>436</v>
      </c>
      <c r="B150" s="29" t="s">
        <v>437</v>
      </c>
      <c r="C150" s="13">
        <v>10</v>
      </c>
      <c r="D150" s="13" t="e">
        <f>#REF!-C150</f>
        <v>#REF!</v>
      </c>
      <c r="E150" s="13"/>
      <c r="F150" s="13"/>
    </row>
    <row r="151" spans="1:6" s="14" customFormat="1" ht="28.5" customHeight="1" hidden="1">
      <c r="A151" s="20" t="s">
        <v>438</v>
      </c>
      <c r="B151" s="29" t="s">
        <v>439</v>
      </c>
      <c r="C151" s="13">
        <f>C152</f>
        <v>0</v>
      </c>
      <c r="D151" s="13" t="e">
        <f>#REF!-C151</f>
        <v>#REF!</v>
      </c>
      <c r="E151" s="13">
        <f>E152</f>
        <v>0</v>
      </c>
      <c r="F151" s="13">
        <f>F152</f>
        <v>0</v>
      </c>
    </row>
    <row r="152" spans="1:6" s="14" customFormat="1" ht="38.25" hidden="1">
      <c r="A152" s="20" t="s">
        <v>440</v>
      </c>
      <c r="B152" s="29" t="s">
        <v>228</v>
      </c>
      <c r="C152" s="13"/>
      <c r="D152" s="13" t="e">
        <f>#REF!-C152</f>
        <v>#REF!</v>
      </c>
      <c r="E152" s="13"/>
      <c r="F152" s="13"/>
    </row>
    <row r="153" spans="1:6" s="14" customFormat="1" ht="42" customHeight="1">
      <c r="A153" s="20" t="s">
        <v>229</v>
      </c>
      <c r="B153" s="29" t="s">
        <v>496</v>
      </c>
      <c r="C153" s="13">
        <v>6</v>
      </c>
      <c r="D153" s="13" t="e">
        <f>#REF!-C153</f>
        <v>#REF!</v>
      </c>
      <c r="E153" s="13"/>
      <c r="F153" s="13"/>
    </row>
    <row r="154" spans="1:6" s="14" customFormat="1" ht="30.75" customHeight="1">
      <c r="A154" s="20" t="s">
        <v>219</v>
      </c>
      <c r="B154" s="29" t="s">
        <v>218</v>
      </c>
      <c r="C154" s="13">
        <v>3200</v>
      </c>
      <c r="D154" s="13" t="e">
        <f>#REF!-C154</f>
        <v>#REF!</v>
      </c>
      <c r="E154" s="13"/>
      <c r="F154" s="13"/>
    </row>
    <row r="155" spans="1:6" s="14" customFormat="1" ht="17.25" customHeight="1">
      <c r="A155" s="20" t="s">
        <v>230</v>
      </c>
      <c r="B155" s="29" t="s">
        <v>231</v>
      </c>
      <c r="C155" s="13">
        <f>C156</f>
        <v>3069</v>
      </c>
      <c r="D155" s="13" t="e">
        <f>#REF!-C155</f>
        <v>#REF!</v>
      </c>
      <c r="E155" s="13">
        <f>E156</f>
        <v>0</v>
      </c>
      <c r="F155" s="13">
        <f>F156</f>
        <v>0</v>
      </c>
    </row>
    <row r="156" spans="1:6" s="14" customFormat="1" ht="25.5" hidden="1">
      <c r="A156" s="20" t="s">
        <v>232</v>
      </c>
      <c r="B156" s="29" t="s">
        <v>497</v>
      </c>
      <c r="C156" s="13">
        <v>3069</v>
      </c>
      <c r="D156" s="13" t="e">
        <f>#REF!-C156</f>
        <v>#REF!</v>
      </c>
      <c r="E156" s="13"/>
      <c r="F156" s="13"/>
    </row>
    <row r="157" spans="1:6" s="14" customFormat="1" ht="15" customHeight="1">
      <c r="A157" s="10" t="s">
        <v>233</v>
      </c>
      <c r="B157" s="25" t="s">
        <v>234</v>
      </c>
      <c r="C157" s="11">
        <f>C158+C160</f>
        <v>20</v>
      </c>
      <c r="D157" s="11" t="e">
        <f>#REF!-C157</f>
        <v>#REF!</v>
      </c>
      <c r="E157" s="11">
        <f>E158+E160</f>
        <v>0</v>
      </c>
      <c r="F157" s="11">
        <f>F158+F160</f>
        <v>0</v>
      </c>
    </row>
    <row r="158" spans="1:6" s="14" customFormat="1" ht="16.5" customHeight="1" hidden="1">
      <c r="A158" s="10" t="s">
        <v>235</v>
      </c>
      <c r="B158" s="25" t="s">
        <v>236</v>
      </c>
      <c r="C158" s="11">
        <f>C159</f>
        <v>0</v>
      </c>
      <c r="D158" s="11" t="e">
        <f>#REF!-C158</f>
        <v>#REF!</v>
      </c>
      <c r="E158" s="11">
        <f>E159</f>
        <v>0</v>
      </c>
      <c r="F158" s="11">
        <f>F159</f>
        <v>0</v>
      </c>
    </row>
    <row r="159" spans="1:6" s="14" customFormat="1" ht="12.75" hidden="1">
      <c r="A159" s="10" t="s">
        <v>237</v>
      </c>
      <c r="B159" s="25" t="s">
        <v>498</v>
      </c>
      <c r="C159" s="11"/>
      <c r="D159" s="11" t="e">
        <f>#REF!-C159</f>
        <v>#REF!</v>
      </c>
      <c r="E159" s="11"/>
      <c r="F159" s="11"/>
    </row>
    <row r="160" spans="1:6" s="14" customFormat="1" ht="14.25" customHeight="1">
      <c r="A160" s="10" t="s">
        <v>238</v>
      </c>
      <c r="B160" s="25" t="s">
        <v>239</v>
      </c>
      <c r="C160" s="11">
        <f>C161</f>
        <v>20</v>
      </c>
      <c r="D160" s="11" t="e">
        <f>#REF!-C160</f>
        <v>#REF!</v>
      </c>
      <c r="E160" s="11">
        <f>E161</f>
        <v>0</v>
      </c>
      <c r="F160" s="11">
        <f>F161</f>
        <v>0</v>
      </c>
    </row>
    <row r="161" spans="1:6" s="14" customFormat="1" ht="12.75" hidden="1">
      <c r="A161" s="10" t="s">
        <v>240</v>
      </c>
      <c r="B161" s="25" t="s">
        <v>241</v>
      </c>
      <c r="C161" s="11">
        <v>20</v>
      </c>
      <c r="D161" s="11" t="e">
        <f>#REF!-C161</f>
        <v>#REF!</v>
      </c>
      <c r="E161" s="11"/>
      <c r="F161" s="11"/>
    </row>
    <row r="162" spans="1:6" s="14" customFormat="1" ht="12.75">
      <c r="A162" s="7" t="s">
        <v>242</v>
      </c>
      <c r="B162" s="24" t="s">
        <v>243</v>
      </c>
      <c r="C162" s="8">
        <f>C163+C243+C252+C247</f>
        <v>3034241.4000000004</v>
      </c>
      <c r="D162" s="8" t="e">
        <f>#REF!-C162</f>
        <v>#REF!</v>
      </c>
      <c r="E162" s="8">
        <f>E163+E243+E252+E247</f>
        <v>0</v>
      </c>
      <c r="F162" s="8">
        <f>F163+F243+F252+F247</f>
        <v>0</v>
      </c>
    </row>
    <row r="163" spans="1:6" s="14" customFormat="1" ht="28.5" customHeight="1">
      <c r="A163" s="16" t="s">
        <v>244</v>
      </c>
      <c r="B163" s="25" t="s">
        <v>185</v>
      </c>
      <c r="C163" s="11">
        <f>C164+C170+C192+C229</f>
        <v>3034241.4000000004</v>
      </c>
      <c r="D163" s="11" t="e">
        <f>#REF!-C163</f>
        <v>#REF!</v>
      </c>
      <c r="E163" s="11">
        <f>E164+E170+E192+E229</f>
        <v>0</v>
      </c>
      <c r="F163" s="11">
        <f>F164+F170+F192+F229</f>
        <v>0</v>
      </c>
    </row>
    <row r="164" spans="1:6" s="14" customFormat="1" ht="17.25" customHeight="1">
      <c r="A164" s="17" t="s">
        <v>245</v>
      </c>
      <c r="B164" s="28" t="s">
        <v>246</v>
      </c>
      <c r="C164" s="11">
        <f>C165</f>
        <v>85326</v>
      </c>
      <c r="D164" s="11" t="e">
        <f>#REF!-C164</f>
        <v>#REF!</v>
      </c>
      <c r="E164" s="11">
        <f>E165</f>
        <v>0</v>
      </c>
      <c r="F164" s="11">
        <f>F165</f>
        <v>0</v>
      </c>
    </row>
    <row r="165" spans="1:6" s="14" customFormat="1" ht="15.75" customHeight="1" hidden="1">
      <c r="A165" s="10" t="s">
        <v>247</v>
      </c>
      <c r="B165" s="25" t="s">
        <v>248</v>
      </c>
      <c r="C165" s="11">
        <f>C166</f>
        <v>85326</v>
      </c>
      <c r="D165" s="11" t="e">
        <f>#REF!-C165</f>
        <v>#REF!</v>
      </c>
      <c r="E165" s="11">
        <f>E166</f>
        <v>0</v>
      </c>
      <c r="F165" s="11">
        <f>F166</f>
        <v>0</v>
      </c>
    </row>
    <row r="166" spans="1:6" s="14" customFormat="1" ht="12.75" hidden="1">
      <c r="A166" s="10" t="s">
        <v>249</v>
      </c>
      <c r="B166" s="25" t="s">
        <v>250</v>
      </c>
      <c r="C166" s="11">
        <v>85326</v>
      </c>
      <c r="D166" s="11" t="e">
        <f>#REF!-C166</f>
        <v>#REF!</v>
      </c>
      <c r="E166" s="11"/>
      <c r="F166" s="11"/>
    </row>
    <row r="167" spans="1:6" s="14" customFormat="1" ht="12.75" hidden="1">
      <c r="A167" s="10" t="s">
        <v>251</v>
      </c>
      <c r="B167" s="25" t="s">
        <v>252</v>
      </c>
      <c r="C167" s="11"/>
      <c r="D167" s="11" t="e">
        <f>#REF!-C167</f>
        <v>#REF!</v>
      </c>
      <c r="E167" s="11"/>
      <c r="F167" s="11"/>
    </row>
    <row r="168" spans="1:6" s="14" customFormat="1" ht="12.75" hidden="1">
      <c r="A168" s="10"/>
      <c r="B168" s="25"/>
      <c r="C168" s="11"/>
      <c r="D168" s="11"/>
      <c r="E168" s="11"/>
      <c r="F168" s="11"/>
    </row>
    <row r="169" spans="1:6" s="14" customFormat="1" ht="12.75" hidden="1">
      <c r="A169" s="10"/>
      <c r="B169" s="25"/>
      <c r="C169" s="11"/>
      <c r="D169" s="11"/>
      <c r="E169" s="11"/>
      <c r="F169" s="11"/>
    </row>
    <row r="170" spans="1:6" s="14" customFormat="1" ht="25.5">
      <c r="A170" s="17" t="s">
        <v>253</v>
      </c>
      <c r="B170" s="28" t="s">
        <v>254</v>
      </c>
      <c r="C170" s="11">
        <f>C171+C190+C175+C177+C182+C173+C186+C179</f>
        <v>40739.6</v>
      </c>
      <c r="D170" s="11" t="e">
        <f>#REF!-C170</f>
        <v>#REF!</v>
      </c>
      <c r="E170" s="11">
        <f>E171+E190+E175+E177+E182+E173+E186+E179</f>
        <v>0</v>
      </c>
      <c r="F170" s="11">
        <f>F171+F190+F175+F177+F182+F173+F186+F179</f>
        <v>0</v>
      </c>
    </row>
    <row r="171" spans="1:6" s="14" customFormat="1" ht="12.75" hidden="1">
      <c r="A171" s="19" t="s">
        <v>255</v>
      </c>
      <c r="B171" s="29" t="s">
        <v>256</v>
      </c>
      <c r="C171" s="13">
        <f>C172</f>
        <v>0</v>
      </c>
      <c r="D171" s="13" t="e">
        <f>#REF!-C171</f>
        <v>#REF!</v>
      </c>
      <c r="E171" s="13">
        <f>E172</f>
        <v>0</v>
      </c>
      <c r="F171" s="13">
        <f>F172</f>
        <v>0</v>
      </c>
    </row>
    <row r="172" spans="1:6" s="14" customFormat="1" ht="12.75" hidden="1">
      <c r="A172" s="19" t="s">
        <v>257</v>
      </c>
      <c r="B172" s="29" t="s">
        <v>258</v>
      </c>
      <c r="C172" s="13"/>
      <c r="D172" s="13" t="e">
        <f>#REF!-C172</f>
        <v>#REF!</v>
      </c>
      <c r="E172" s="13"/>
      <c r="F172" s="13"/>
    </row>
    <row r="173" spans="1:6" s="14" customFormat="1" ht="12.75" hidden="1">
      <c r="A173" s="19" t="s">
        <v>206</v>
      </c>
      <c r="B173" s="29" t="s">
        <v>204</v>
      </c>
      <c r="C173" s="13">
        <f>C174</f>
        <v>0</v>
      </c>
      <c r="D173" s="13" t="e">
        <f>#REF!-C173</f>
        <v>#REF!</v>
      </c>
      <c r="E173" s="13">
        <f>E174</f>
        <v>0</v>
      </c>
      <c r="F173" s="13">
        <f>F174</f>
        <v>0</v>
      </c>
    </row>
    <row r="174" spans="1:6" s="14" customFormat="1" ht="18" customHeight="1" hidden="1">
      <c r="A174" s="19" t="s">
        <v>207</v>
      </c>
      <c r="B174" s="29" t="s">
        <v>205</v>
      </c>
      <c r="C174" s="13"/>
      <c r="D174" s="13" t="e">
        <f>#REF!-C174</f>
        <v>#REF!</v>
      </c>
      <c r="E174" s="13"/>
      <c r="F174" s="13"/>
    </row>
    <row r="175" spans="1:6" s="14" customFormat="1" ht="38.25" hidden="1">
      <c r="A175" s="19" t="s">
        <v>259</v>
      </c>
      <c r="B175" s="29" t="s">
        <v>260</v>
      </c>
      <c r="C175" s="13">
        <f>C176</f>
        <v>0</v>
      </c>
      <c r="D175" s="13" t="e">
        <f>#REF!-C175</f>
        <v>#REF!</v>
      </c>
      <c r="E175" s="13">
        <f>E176</f>
        <v>0</v>
      </c>
      <c r="F175" s="13">
        <f>F176</f>
        <v>0</v>
      </c>
    </row>
    <row r="176" spans="1:6" s="14" customFormat="1" ht="25.5" hidden="1">
      <c r="A176" s="19" t="s">
        <v>261</v>
      </c>
      <c r="B176" s="29" t="s">
        <v>262</v>
      </c>
      <c r="C176" s="13"/>
      <c r="D176" s="13" t="e">
        <f>#REF!-C176</f>
        <v>#REF!</v>
      </c>
      <c r="E176" s="13"/>
      <c r="F176" s="13"/>
    </row>
    <row r="177" spans="1:6" s="14" customFormat="1" ht="38.25" hidden="1">
      <c r="A177" s="19" t="s">
        <v>263</v>
      </c>
      <c r="B177" s="29" t="s">
        <v>451</v>
      </c>
      <c r="C177" s="13">
        <f>C178</f>
        <v>0</v>
      </c>
      <c r="D177" s="13" t="e">
        <f>#REF!-C177</f>
        <v>#REF!</v>
      </c>
      <c r="E177" s="13">
        <f>E178</f>
        <v>0</v>
      </c>
      <c r="F177" s="13">
        <f>F178</f>
        <v>0</v>
      </c>
    </row>
    <row r="178" spans="1:6" s="14" customFormat="1" ht="38.25" hidden="1">
      <c r="A178" s="19" t="s">
        <v>452</v>
      </c>
      <c r="B178" s="29" t="s">
        <v>453</v>
      </c>
      <c r="C178" s="13"/>
      <c r="D178" s="13" t="e">
        <f>#REF!-C178</f>
        <v>#REF!</v>
      </c>
      <c r="E178" s="13"/>
      <c r="F178" s="13"/>
    </row>
    <row r="179" spans="1:6" s="14" customFormat="1" ht="55.5" customHeight="1" hidden="1">
      <c r="A179" s="19" t="s">
        <v>400</v>
      </c>
      <c r="B179" s="29" t="s">
        <v>169</v>
      </c>
      <c r="C179" s="13">
        <f>C180</f>
        <v>0</v>
      </c>
      <c r="D179" s="13" t="e">
        <f>#REF!-C179</f>
        <v>#REF!</v>
      </c>
      <c r="E179" s="13">
        <f>E180</f>
        <v>0</v>
      </c>
      <c r="F179" s="13">
        <f>F180</f>
        <v>0</v>
      </c>
    </row>
    <row r="180" spans="1:6" s="14" customFormat="1" ht="53.25" customHeight="1" hidden="1">
      <c r="A180" s="19" t="s">
        <v>401</v>
      </c>
      <c r="B180" s="29" t="s">
        <v>170</v>
      </c>
      <c r="C180" s="13">
        <f>C181</f>
        <v>0</v>
      </c>
      <c r="D180" s="13" t="e">
        <f>#REF!-C180</f>
        <v>#REF!</v>
      </c>
      <c r="E180" s="13">
        <f>E181</f>
        <v>0</v>
      </c>
      <c r="F180" s="13">
        <f>F181</f>
        <v>0</v>
      </c>
    </row>
    <row r="181" spans="1:6" s="14" customFormat="1" ht="41.25" customHeight="1" hidden="1">
      <c r="A181" s="19" t="s">
        <v>402</v>
      </c>
      <c r="B181" s="29" t="s">
        <v>195</v>
      </c>
      <c r="C181" s="13"/>
      <c r="D181" s="13" t="e">
        <f>#REF!-C181</f>
        <v>#REF!</v>
      </c>
      <c r="E181" s="13"/>
      <c r="F181" s="13"/>
    </row>
    <row r="182" spans="1:6" s="14" customFormat="1" ht="38.25" hidden="1">
      <c r="A182" s="19" t="s">
        <v>456</v>
      </c>
      <c r="B182" s="29" t="s">
        <v>457</v>
      </c>
      <c r="C182" s="13">
        <f>C183+C185</f>
        <v>0</v>
      </c>
      <c r="D182" s="13" t="e">
        <f>#REF!-C182</f>
        <v>#REF!</v>
      </c>
      <c r="E182" s="13">
        <f>E183+E185</f>
        <v>0</v>
      </c>
      <c r="F182" s="13">
        <f>F183+F185</f>
        <v>0</v>
      </c>
    </row>
    <row r="183" spans="1:6" s="14" customFormat="1" ht="38.25" hidden="1">
      <c r="A183" s="19" t="s">
        <v>458</v>
      </c>
      <c r="B183" s="29" t="s">
        <v>459</v>
      </c>
      <c r="C183" s="13">
        <f>C184</f>
        <v>0</v>
      </c>
      <c r="D183" s="13" t="e">
        <f>#REF!-C183</f>
        <v>#REF!</v>
      </c>
      <c r="E183" s="13">
        <f>E184</f>
        <v>0</v>
      </c>
      <c r="F183" s="13">
        <f>F184</f>
        <v>0</v>
      </c>
    </row>
    <row r="184" spans="1:6" s="14" customFormat="1" ht="25.5" hidden="1">
      <c r="A184" s="19" t="s">
        <v>460</v>
      </c>
      <c r="B184" s="29" t="s">
        <v>499</v>
      </c>
      <c r="C184" s="13"/>
      <c r="D184" s="13" t="e">
        <f>#REF!-C184</f>
        <v>#REF!</v>
      </c>
      <c r="E184" s="13"/>
      <c r="F184" s="13"/>
    </row>
    <row r="185" spans="1:6" s="14" customFormat="1" ht="25.5" hidden="1">
      <c r="A185" s="19" t="s">
        <v>426</v>
      </c>
      <c r="B185" s="29" t="s">
        <v>75</v>
      </c>
      <c r="C185" s="13"/>
      <c r="D185" s="13" t="e">
        <f>#REF!-C185</f>
        <v>#REF!</v>
      </c>
      <c r="E185" s="13"/>
      <c r="F185" s="13"/>
    </row>
    <row r="186" spans="1:6" s="14" customFormat="1" ht="38.25" hidden="1">
      <c r="A186" s="19" t="s">
        <v>213</v>
      </c>
      <c r="B186" s="29" t="s">
        <v>212</v>
      </c>
      <c r="C186" s="13">
        <f>C187</f>
        <v>0</v>
      </c>
      <c r="D186" s="13" t="e">
        <f>#REF!-C186</f>
        <v>#REF!</v>
      </c>
      <c r="E186" s="13">
        <f>E187</f>
        <v>0</v>
      </c>
      <c r="F186" s="13">
        <f>F187</f>
        <v>0</v>
      </c>
    </row>
    <row r="187" spans="1:6" s="14" customFormat="1" ht="38.25" hidden="1">
      <c r="A187" s="19" t="s">
        <v>214</v>
      </c>
      <c r="B187" s="29" t="s">
        <v>352</v>
      </c>
      <c r="C187" s="13"/>
      <c r="D187" s="13" t="e">
        <f>#REF!-C187</f>
        <v>#REF!</v>
      </c>
      <c r="E187" s="13"/>
      <c r="F187" s="13"/>
    </row>
    <row r="188" spans="1:6" s="14" customFormat="1" ht="12.75" hidden="1">
      <c r="A188" s="19" t="s">
        <v>270</v>
      </c>
      <c r="B188" s="29" t="s">
        <v>271</v>
      </c>
      <c r="C188" s="13">
        <f>C189</f>
        <v>0</v>
      </c>
      <c r="D188" s="13" t="e">
        <f>#REF!-C188</f>
        <v>#REF!</v>
      </c>
      <c r="E188" s="13">
        <f>E189</f>
        <v>0</v>
      </c>
      <c r="F188" s="13">
        <f>F189</f>
        <v>0</v>
      </c>
    </row>
    <row r="189" spans="1:6" s="14" customFormat="1" ht="25.5" hidden="1">
      <c r="A189" s="19" t="s">
        <v>269</v>
      </c>
      <c r="B189" s="29" t="s">
        <v>268</v>
      </c>
      <c r="C189" s="13"/>
      <c r="D189" s="13" t="e">
        <f>#REF!-C189</f>
        <v>#REF!</v>
      </c>
      <c r="E189" s="13"/>
      <c r="F189" s="13"/>
    </row>
    <row r="190" spans="1:6" s="14" customFormat="1" ht="12.75" hidden="1">
      <c r="A190" s="17" t="s">
        <v>461</v>
      </c>
      <c r="B190" s="25" t="s">
        <v>462</v>
      </c>
      <c r="C190" s="13">
        <f>C191</f>
        <v>40739.6</v>
      </c>
      <c r="D190" s="13" t="e">
        <f>#REF!-C190</f>
        <v>#REF!</v>
      </c>
      <c r="E190" s="13">
        <f>E191</f>
        <v>0</v>
      </c>
      <c r="F190" s="13">
        <f>F191</f>
        <v>0</v>
      </c>
    </row>
    <row r="191" spans="1:6" s="14" customFormat="1" ht="15" customHeight="1" hidden="1">
      <c r="A191" s="17" t="s">
        <v>463</v>
      </c>
      <c r="B191" s="25" t="s">
        <v>500</v>
      </c>
      <c r="C191" s="13">
        <v>40739.6</v>
      </c>
      <c r="D191" s="13" t="e">
        <f>#REF!-C191</f>
        <v>#REF!</v>
      </c>
      <c r="E191" s="13"/>
      <c r="F191" s="13"/>
    </row>
    <row r="192" spans="1:6" s="14" customFormat="1" ht="17.25" customHeight="1">
      <c r="A192" s="17" t="s">
        <v>464</v>
      </c>
      <c r="B192" s="26" t="s">
        <v>465</v>
      </c>
      <c r="C192" s="11">
        <f>C195+C197+C199+C201+C203+C207+C209+C211+C213+C215+C227+C217+C219+C221+C205+C223+C225</f>
        <v>1408175.8</v>
      </c>
      <c r="D192" s="11" t="e">
        <f>#REF!-C192</f>
        <v>#REF!</v>
      </c>
      <c r="E192" s="11">
        <f>E195+E197+E199+E201+E203+E207+E209+E211+E213+E215+E227+E217+E219+E221+E205+E223+E225</f>
        <v>0</v>
      </c>
      <c r="F192" s="11">
        <f>F195+F197+F199+F201+F203+F207+F209+F211+F213+F215+F227+F217+F219+F221+F205+F223+F225</f>
        <v>0</v>
      </c>
    </row>
    <row r="193" spans="1:6" s="14" customFormat="1" ht="27" customHeight="1" hidden="1">
      <c r="A193" s="19" t="s">
        <v>264</v>
      </c>
      <c r="B193" s="26" t="s">
        <v>265</v>
      </c>
      <c r="C193" s="11"/>
      <c r="D193" s="11" t="e">
        <f>#REF!-C193</f>
        <v>#REF!</v>
      </c>
      <c r="E193" s="11"/>
      <c r="F193" s="11"/>
    </row>
    <row r="194" spans="1:6" s="14" customFormat="1" ht="18" customHeight="1" hidden="1">
      <c r="A194" s="19" t="s">
        <v>266</v>
      </c>
      <c r="B194" s="26" t="s">
        <v>441</v>
      </c>
      <c r="C194" s="11"/>
      <c r="D194" s="11" t="e">
        <f>#REF!-C194</f>
        <v>#REF!</v>
      </c>
      <c r="E194" s="11"/>
      <c r="F194" s="11"/>
    </row>
    <row r="195" spans="1:6" s="14" customFormat="1" ht="18" customHeight="1" hidden="1">
      <c r="A195" s="19" t="s">
        <v>442</v>
      </c>
      <c r="B195" s="26" t="s">
        <v>443</v>
      </c>
      <c r="C195" s="13">
        <f>C196</f>
        <v>5181</v>
      </c>
      <c r="D195" s="13" t="e">
        <f>#REF!-C195</f>
        <v>#REF!</v>
      </c>
      <c r="E195" s="13">
        <f>E196</f>
        <v>0</v>
      </c>
      <c r="F195" s="13">
        <f>F196</f>
        <v>0</v>
      </c>
    </row>
    <row r="196" spans="1:6" s="14" customFormat="1" ht="25.5" hidden="1">
      <c r="A196" s="19" t="s">
        <v>444</v>
      </c>
      <c r="B196" s="26" t="s">
        <v>501</v>
      </c>
      <c r="C196" s="13">
        <v>5181</v>
      </c>
      <c r="D196" s="13" t="e">
        <f>#REF!-C196</f>
        <v>#REF!</v>
      </c>
      <c r="E196" s="13"/>
      <c r="F196" s="13"/>
    </row>
    <row r="197" spans="1:6" s="14" customFormat="1" ht="25.5" hidden="1">
      <c r="A197" s="17" t="s">
        <v>445</v>
      </c>
      <c r="B197" s="26" t="s">
        <v>446</v>
      </c>
      <c r="C197" s="13">
        <f>C198</f>
        <v>0</v>
      </c>
      <c r="D197" s="13" t="e">
        <f>#REF!-C197</f>
        <v>#REF!</v>
      </c>
      <c r="E197" s="13">
        <f>E198</f>
        <v>0</v>
      </c>
      <c r="F197" s="13">
        <f>F198</f>
        <v>0</v>
      </c>
    </row>
    <row r="198" spans="1:6" s="14" customFormat="1" ht="25.5" hidden="1">
      <c r="A198" s="17" t="s">
        <v>447</v>
      </c>
      <c r="B198" s="26" t="s">
        <v>448</v>
      </c>
      <c r="C198" s="13">
        <v>0</v>
      </c>
      <c r="D198" s="13" t="e">
        <f>#REF!-C198</f>
        <v>#REF!</v>
      </c>
      <c r="E198" s="13">
        <v>0</v>
      </c>
      <c r="F198" s="13">
        <v>0</v>
      </c>
    </row>
    <row r="199" spans="1:6" s="14" customFormat="1" ht="25.5" hidden="1">
      <c r="A199" s="17" t="s">
        <v>449</v>
      </c>
      <c r="B199" s="26" t="s">
        <v>450</v>
      </c>
      <c r="C199" s="13">
        <f>C200</f>
        <v>0</v>
      </c>
      <c r="D199" s="13" t="e">
        <f>#REF!-C199</f>
        <v>#REF!</v>
      </c>
      <c r="E199" s="13">
        <f>E200</f>
        <v>0</v>
      </c>
      <c r="F199" s="13">
        <f>F200</f>
        <v>0</v>
      </c>
    </row>
    <row r="200" spans="1:6" s="14" customFormat="1" ht="26.25" customHeight="1" hidden="1">
      <c r="A200" s="17" t="s">
        <v>267</v>
      </c>
      <c r="B200" s="26" t="s">
        <v>272</v>
      </c>
      <c r="C200" s="13"/>
      <c r="D200" s="13" t="e">
        <f>#REF!-C200</f>
        <v>#REF!</v>
      </c>
      <c r="E200" s="13"/>
      <c r="F200" s="13"/>
    </row>
    <row r="201" spans="1:6" s="14" customFormat="1" ht="25.5" hidden="1">
      <c r="A201" s="17" t="s">
        <v>273</v>
      </c>
      <c r="B201" s="25" t="s">
        <v>274</v>
      </c>
      <c r="C201" s="13">
        <f>C202</f>
        <v>20075.5</v>
      </c>
      <c r="D201" s="13" t="e">
        <f>#REF!-C201</f>
        <v>#REF!</v>
      </c>
      <c r="E201" s="13">
        <f>E202</f>
        <v>0</v>
      </c>
      <c r="F201" s="13">
        <f>F202</f>
        <v>0</v>
      </c>
    </row>
    <row r="202" spans="1:6" s="14" customFormat="1" ht="27" customHeight="1" hidden="1">
      <c r="A202" s="17" t="s">
        <v>275</v>
      </c>
      <c r="B202" s="25" t="s">
        <v>276</v>
      </c>
      <c r="C202" s="13">
        <v>20075.5</v>
      </c>
      <c r="D202" s="13" t="e">
        <f>#REF!-C202</f>
        <v>#REF!</v>
      </c>
      <c r="E202" s="13"/>
      <c r="F202" s="13"/>
    </row>
    <row r="203" spans="1:6" s="14" customFormat="1" ht="25.5" hidden="1">
      <c r="A203" s="17" t="s">
        <v>277</v>
      </c>
      <c r="B203" s="25" t="s">
        <v>278</v>
      </c>
      <c r="C203" s="13">
        <f>C204</f>
        <v>1315245.6</v>
      </c>
      <c r="D203" s="13" t="e">
        <f>#REF!-C203</f>
        <v>#REF!</v>
      </c>
      <c r="E203" s="13">
        <f>E204</f>
        <v>0</v>
      </c>
      <c r="F203" s="13">
        <f>F204</f>
        <v>0</v>
      </c>
    </row>
    <row r="204" spans="1:6" s="14" customFormat="1" ht="25.5" hidden="1">
      <c r="A204" s="17" t="s">
        <v>279</v>
      </c>
      <c r="B204" s="28" t="s">
        <v>502</v>
      </c>
      <c r="C204" s="13">
        <v>1315245.6</v>
      </c>
      <c r="D204" s="13" t="e">
        <f>#REF!-C204</f>
        <v>#REF!</v>
      </c>
      <c r="E204" s="13"/>
      <c r="F204" s="13"/>
    </row>
    <row r="205" spans="1:6" s="14" customFormat="1" ht="40.5" customHeight="1" hidden="1">
      <c r="A205" s="17" t="s">
        <v>280</v>
      </c>
      <c r="B205" s="28" t="s">
        <v>281</v>
      </c>
      <c r="C205" s="13">
        <f>C206</f>
        <v>0</v>
      </c>
      <c r="D205" s="13" t="e">
        <f>#REF!-C205</f>
        <v>#REF!</v>
      </c>
      <c r="E205" s="13">
        <f>E206</f>
        <v>0</v>
      </c>
      <c r="F205" s="13">
        <f>F206</f>
        <v>0</v>
      </c>
    </row>
    <row r="206" spans="1:6" s="14" customFormat="1" ht="38.25" hidden="1">
      <c r="A206" s="17" t="s">
        <v>282</v>
      </c>
      <c r="B206" s="28" t="s">
        <v>283</v>
      </c>
      <c r="C206" s="13">
        <v>0</v>
      </c>
      <c r="D206" s="13" t="e">
        <f>#REF!-C206</f>
        <v>#REF!</v>
      </c>
      <c r="E206" s="13">
        <v>0</v>
      </c>
      <c r="F206" s="13">
        <v>0</v>
      </c>
    </row>
    <row r="207" spans="1:6" s="14" customFormat="1" ht="40.5" customHeight="1" hidden="1">
      <c r="A207" s="17" t="s">
        <v>284</v>
      </c>
      <c r="B207" s="25" t="s">
        <v>285</v>
      </c>
      <c r="C207" s="13">
        <f>C208</f>
        <v>37794.9</v>
      </c>
      <c r="D207" s="13" t="e">
        <f>#REF!-C207</f>
        <v>#REF!</v>
      </c>
      <c r="E207" s="13">
        <f>E208</f>
        <v>0</v>
      </c>
      <c r="F207" s="13">
        <f>F208</f>
        <v>0</v>
      </c>
    </row>
    <row r="208" spans="1:6" s="14" customFormat="1" ht="39" customHeight="1" hidden="1">
      <c r="A208" s="17" t="s">
        <v>286</v>
      </c>
      <c r="B208" s="25" t="s">
        <v>287</v>
      </c>
      <c r="C208" s="13">
        <v>37794.9</v>
      </c>
      <c r="D208" s="13" t="e">
        <f>#REF!-C208</f>
        <v>#REF!</v>
      </c>
      <c r="E208" s="13"/>
      <c r="F208" s="13"/>
    </row>
    <row r="209" spans="1:6" s="14" customFormat="1" ht="51" hidden="1">
      <c r="A209" s="17" t="s">
        <v>288</v>
      </c>
      <c r="B209" s="25" t="s">
        <v>171</v>
      </c>
      <c r="C209" s="13">
        <f>C210</f>
        <v>0</v>
      </c>
      <c r="D209" s="13" t="e">
        <f>#REF!-C209</f>
        <v>#REF!</v>
      </c>
      <c r="E209" s="13">
        <f>E210</f>
        <v>0</v>
      </c>
      <c r="F209" s="13">
        <f>F210</f>
        <v>0</v>
      </c>
    </row>
    <row r="210" spans="1:6" s="14" customFormat="1" ht="38.25" hidden="1">
      <c r="A210" s="17" t="s">
        <v>289</v>
      </c>
      <c r="B210" s="25" t="s">
        <v>172</v>
      </c>
      <c r="C210" s="13">
        <v>0</v>
      </c>
      <c r="D210" s="13" t="e">
        <f>#REF!-C210</f>
        <v>#REF!</v>
      </c>
      <c r="E210" s="13">
        <v>0</v>
      </c>
      <c r="F210" s="13">
        <v>0</v>
      </c>
    </row>
    <row r="211" spans="1:6" s="14" customFormat="1" ht="12.75" hidden="1">
      <c r="A211" s="17" t="s">
        <v>290</v>
      </c>
      <c r="B211" s="25" t="s">
        <v>291</v>
      </c>
      <c r="C211" s="13">
        <f>C212</f>
        <v>22506.1</v>
      </c>
      <c r="D211" s="13" t="e">
        <f>#REF!-C211</f>
        <v>#REF!</v>
      </c>
      <c r="E211" s="13">
        <f>E212</f>
        <v>0</v>
      </c>
      <c r="F211" s="13">
        <f>F212</f>
        <v>0</v>
      </c>
    </row>
    <row r="212" spans="1:6" s="14" customFormat="1" ht="12.75" hidden="1">
      <c r="A212" s="17" t="s">
        <v>292</v>
      </c>
      <c r="B212" s="25" t="s">
        <v>503</v>
      </c>
      <c r="C212" s="13">
        <v>22506.1</v>
      </c>
      <c r="D212" s="13" t="e">
        <f>#REF!-C212</f>
        <v>#REF!</v>
      </c>
      <c r="E212" s="13">
        <v>0</v>
      </c>
      <c r="F212" s="13">
        <v>0</v>
      </c>
    </row>
    <row r="213" spans="1:6" s="14" customFormat="1" ht="51" hidden="1">
      <c r="A213" s="17" t="s">
        <v>293</v>
      </c>
      <c r="B213" s="25" t="s">
        <v>173</v>
      </c>
      <c r="C213" s="13">
        <f>C214</f>
        <v>0</v>
      </c>
      <c r="D213" s="13" t="e">
        <f>#REF!-C213</f>
        <v>#REF!</v>
      </c>
      <c r="E213" s="13">
        <f>E214</f>
        <v>0</v>
      </c>
      <c r="F213" s="13">
        <f>F214</f>
        <v>0</v>
      </c>
    </row>
    <row r="214" spans="1:6" s="14" customFormat="1" ht="51" hidden="1">
      <c r="A214" s="17" t="s">
        <v>294</v>
      </c>
      <c r="B214" s="25" t="s">
        <v>174</v>
      </c>
      <c r="C214" s="13"/>
      <c r="D214" s="13" t="e">
        <f>#REF!-C214</f>
        <v>#REF!</v>
      </c>
      <c r="E214" s="13"/>
      <c r="F214" s="13"/>
    </row>
    <row r="215" spans="1:6" s="14" customFormat="1" ht="38.25" hidden="1">
      <c r="A215" s="17" t="s">
        <v>295</v>
      </c>
      <c r="B215" s="25" t="s">
        <v>296</v>
      </c>
      <c r="C215" s="13">
        <f>C216</f>
        <v>0</v>
      </c>
      <c r="D215" s="13" t="e">
        <f>#REF!-C215</f>
        <v>#REF!</v>
      </c>
      <c r="E215" s="13">
        <f>E216</f>
        <v>0</v>
      </c>
      <c r="F215" s="13">
        <f>F216</f>
        <v>0</v>
      </c>
    </row>
    <row r="216" spans="1:6" s="14" customFormat="1" ht="39" customHeight="1" hidden="1">
      <c r="A216" s="17" t="s">
        <v>297</v>
      </c>
      <c r="B216" s="25" t="s">
        <v>298</v>
      </c>
      <c r="C216" s="13"/>
      <c r="D216" s="13" t="e">
        <f>#REF!-C216</f>
        <v>#REF!</v>
      </c>
      <c r="E216" s="13"/>
      <c r="F216" s="13"/>
    </row>
    <row r="217" spans="1:6" s="14" customFormat="1" ht="38.25" hidden="1">
      <c r="A217" s="17" t="s">
        <v>299</v>
      </c>
      <c r="B217" s="25" t="s">
        <v>175</v>
      </c>
      <c r="C217" s="13">
        <f>C218</f>
        <v>1211.7</v>
      </c>
      <c r="D217" s="13" t="e">
        <f>#REF!-C217</f>
        <v>#REF!</v>
      </c>
      <c r="E217" s="13">
        <f>E218</f>
        <v>0</v>
      </c>
      <c r="F217" s="13">
        <f>F218</f>
        <v>0</v>
      </c>
    </row>
    <row r="218" spans="1:6" s="14" customFormat="1" ht="53.25" customHeight="1" hidden="1">
      <c r="A218" s="17" t="s">
        <v>300</v>
      </c>
      <c r="B218" s="25" t="s">
        <v>176</v>
      </c>
      <c r="C218" s="13">
        <v>1211.7</v>
      </c>
      <c r="D218" s="13" t="e">
        <f>#REF!-C218</f>
        <v>#REF!</v>
      </c>
      <c r="E218" s="13"/>
      <c r="F218" s="13"/>
    </row>
    <row r="219" spans="1:6" s="14" customFormat="1" ht="41.25" customHeight="1" hidden="1">
      <c r="A219" s="17" t="s">
        <v>301</v>
      </c>
      <c r="B219" s="25" t="s">
        <v>314</v>
      </c>
      <c r="C219" s="13">
        <f>C220</f>
        <v>4847</v>
      </c>
      <c r="D219" s="13" t="e">
        <f>#REF!-C219</f>
        <v>#REF!</v>
      </c>
      <c r="E219" s="13">
        <f>E220</f>
        <v>0</v>
      </c>
      <c r="F219" s="13">
        <f>F220</f>
        <v>0</v>
      </c>
    </row>
    <row r="220" spans="1:6" s="14" customFormat="1" ht="40.5" customHeight="1" hidden="1">
      <c r="A220" s="17" t="s">
        <v>315</v>
      </c>
      <c r="B220" s="25" t="s">
        <v>177</v>
      </c>
      <c r="C220" s="13">
        <v>4847</v>
      </c>
      <c r="D220" s="13" t="e">
        <f>#REF!-C220</f>
        <v>#REF!</v>
      </c>
      <c r="E220" s="13">
        <v>0</v>
      </c>
      <c r="F220" s="13">
        <v>0</v>
      </c>
    </row>
    <row r="221" spans="1:6" s="14" customFormat="1" ht="25.5" hidden="1">
      <c r="A221" s="17" t="s">
        <v>316</v>
      </c>
      <c r="B221" s="25" t="s">
        <v>317</v>
      </c>
      <c r="C221" s="13">
        <f>C222</f>
        <v>0</v>
      </c>
      <c r="D221" s="13" t="e">
        <f>#REF!-C221</f>
        <v>#REF!</v>
      </c>
      <c r="E221" s="13">
        <f>E222</f>
        <v>0</v>
      </c>
      <c r="F221" s="13">
        <f>F222</f>
        <v>0</v>
      </c>
    </row>
    <row r="222" spans="1:6" s="14" customFormat="1" ht="25.5" hidden="1">
      <c r="A222" s="17" t="s">
        <v>318</v>
      </c>
      <c r="B222" s="25" t="s">
        <v>319</v>
      </c>
      <c r="C222" s="13">
        <v>0</v>
      </c>
      <c r="D222" s="13" t="e">
        <f>#REF!-C222</f>
        <v>#REF!</v>
      </c>
      <c r="E222" s="13">
        <v>0</v>
      </c>
      <c r="F222" s="13">
        <v>0</v>
      </c>
    </row>
    <row r="223" spans="1:6" s="14" customFormat="1" ht="12.75" hidden="1">
      <c r="A223" s="17" t="s">
        <v>403</v>
      </c>
      <c r="B223" s="25" t="s">
        <v>196</v>
      </c>
      <c r="C223" s="13">
        <f>C224</f>
        <v>0</v>
      </c>
      <c r="D223" s="13" t="e">
        <f>#REF!-C223</f>
        <v>#REF!</v>
      </c>
      <c r="E223" s="13">
        <f>E224</f>
        <v>0</v>
      </c>
      <c r="F223" s="13">
        <f>F224</f>
        <v>0</v>
      </c>
    </row>
    <row r="224" spans="1:6" s="14" customFormat="1" ht="25.5" hidden="1">
      <c r="A224" s="17" t="s">
        <v>404</v>
      </c>
      <c r="B224" s="25" t="s">
        <v>505</v>
      </c>
      <c r="C224" s="13"/>
      <c r="D224" s="13" t="e">
        <f>#REF!-C224</f>
        <v>#REF!</v>
      </c>
      <c r="E224" s="13"/>
      <c r="F224" s="13"/>
    </row>
    <row r="225" spans="1:6" s="14" customFormat="1" ht="38.25" hidden="1">
      <c r="A225" s="18" t="s">
        <v>466</v>
      </c>
      <c r="B225" s="38" t="s">
        <v>467</v>
      </c>
      <c r="C225" s="13">
        <f>C226</f>
        <v>0</v>
      </c>
      <c r="D225" s="13" t="e">
        <f>#REF!-C225</f>
        <v>#REF!</v>
      </c>
      <c r="E225" s="13">
        <f>E226</f>
        <v>0</v>
      </c>
      <c r="F225" s="13">
        <f>F226</f>
        <v>0</v>
      </c>
    </row>
    <row r="226" spans="1:6" s="14" customFormat="1" ht="38.25" hidden="1">
      <c r="A226" s="18" t="s">
        <v>468</v>
      </c>
      <c r="B226" s="38" t="s">
        <v>469</v>
      </c>
      <c r="C226" s="13"/>
      <c r="D226" s="13" t="e">
        <f>#REF!-C226</f>
        <v>#REF!</v>
      </c>
      <c r="E226" s="13"/>
      <c r="F226" s="13"/>
    </row>
    <row r="227" spans="1:6" s="14" customFormat="1" ht="15" customHeight="1" hidden="1">
      <c r="A227" s="17" t="s">
        <v>320</v>
      </c>
      <c r="B227" s="25" t="s">
        <v>321</v>
      </c>
      <c r="C227" s="13">
        <f>C228</f>
        <v>1314</v>
      </c>
      <c r="D227" s="13" t="e">
        <f>#REF!-C227</f>
        <v>#REF!</v>
      </c>
      <c r="E227" s="13">
        <f>E228</f>
        <v>0</v>
      </c>
      <c r="F227" s="13">
        <f>F228</f>
        <v>0</v>
      </c>
    </row>
    <row r="228" spans="1:6" s="14" customFormat="1" ht="12.75" hidden="1">
      <c r="A228" s="19" t="s">
        <v>322</v>
      </c>
      <c r="B228" s="29" t="s">
        <v>323</v>
      </c>
      <c r="C228" s="13">
        <v>1314</v>
      </c>
      <c r="D228" s="13" t="e">
        <f>#REF!-C228</f>
        <v>#REF!</v>
      </c>
      <c r="E228" s="13"/>
      <c r="F228" s="13"/>
    </row>
    <row r="229" spans="1:6" s="14" customFormat="1" ht="13.5" customHeight="1">
      <c r="A229" s="19" t="s">
        <v>324</v>
      </c>
      <c r="B229" s="29" t="s">
        <v>325</v>
      </c>
      <c r="C229" s="13">
        <f>C230+C241+C232+C234+C236</f>
        <v>1500000</v>
      </c>
      <c r="D229" s="13" t="e">
        <f>#REF!-C229</f>
        <v>#REF!</v>
      </c>
      <c r="E229" s="13">
        <f>E230+E241+E232+E234+E236</f>
        <v>0</v>
      </c>
      <c r="F229" s="13">
        <f>F230+F241+F232+F234+F236</f>
        <v>0</v>
      </c>
    </row>
    <row r="230" spans="1:6" s="14" customFormat="1" ht="15" customHeight="1" hidden="1">
      <c r="A230" s="19" t="s">
        <v>326</v>
      </c>
      <c r="B230" s="29" t="s">
        <v>178</v>
      </c>
      <c r="C230" s="13">
        <f>C231</f>
        <v>0</v>
      </c>
      <c r="D230" s="13" t="e">
        <f>#REF!-C230</f>
        <v>#REF!</v>
      </c>
      <c r="E230" s="13">
        <f>E231</f>
        <v>0</v>
      </c>
      <c r="F230" s="13">
        <f>F231</f>
        <v>0</v>
      </c>
    </row>
    <row r="231" spans="1:6" s="14" customFormat="1" ht="54" customHeight="1" hidden="1">
      <c r="A231" s="19" t="s">
        <v>327</v>
      </c>
      <c r="B231" s="29" t="s">
        <v>179</v>
      </c>
      <c r="C231" s="13"/>
      <c r="D231" s="13" t="e">
        <f>#REF!-C231</f>
        <v>#REF!</v>
      </c>
      <c r="E231" s="13"/>
      <c r="F231" s="13"/>
    </row>
    <row r="232" spans="1:6" s="14" customFormat="1" ht="40.5" customHeight="1" hidden="1">
      <c r="A232" s="19" t="s">
        <v>328</v>
      </c>
      <c r="B232" s="29" t="s">
        <v>329</v>
      </c>
      <c r="C232" s="13">
        <f>C233</f>
        <v>0</v>
      </c>
      <c r="D232" s="13" t="e">
        <f>#REF!-C232</f>
        <v>#REF!</v>
      </c>
      <c r="E232" s="13">
        <f>E233</f>
        <v>0</v>
      </c>
      <c r="F232" s="13">
        <f>F233</f>
        <v>0</v>
      </c>
    </row>
    <row r="233" spans="1:6" s="14" customFormat="1" ht="28.5" customHeight="1" hidden="1">
      <c r="A233" s="19" t="s">
        <v>330</v>
      </c>
      <c r="B233" s="29" t="s">
        <v>331</v>
      </c>
      <c r="C233" s="13">
        <v>0</v>
      </c>
      <c r="D233" s="13" t="e">
        <f>#REF!-C233</f>
        <v>#REF!</v>
      </c>
      <c r="E233" s="13">
        <v>0</v>
      </c>
      <c r="F233" s="13">
        <v>0</v>
      </c>
    </row>
    <row r="234" spans="1:6" s="14" customFormat="1" ht="27.75" customHeight="1" hidden="1">
      <c r="A234" s="19" t="s">
        <v>332</v>
      </c>
      <c r="B234" s="29" t="s">
        <v>333</v>
      </c>
      <c r="C234" s="13">
        <f>C235</f>
        <v>0</v>
      </c>
      <c r="D234" s="13" t="e">
        <f>#REF!-C234</f>
        <v>#REF!</v>
      </c>
      <c r="E234" s="13">
        <f>E235</f>
        <v>0</v>
      </c>
      <c r="F234" s="13">
        <f>F235</f>
        <v>0</v>
      </c>
    </row>
    <row r="235" spans="1:6" s="14" customFormat="1" ht="25.5" hidden="1">
      <c r="A235" s="19" t="s">
        <v>334</v>
      </c>
      <c r="B235" s="29" t="s">
        <v>336</v>
      </c>
      <c r="C235" s="13"/>
      <c r="D235" s="13" t="e">
        <f>#REF!-C235</f>
        <v>#REF!</v>
      </c>
      <c r="E235" s="13"/>
      <c r="F235" s="13"/>
    </row>
    <row r="236" spans="1:6" s="14" customFormat="1" ht="25.5" hidden="1">
      <c r="A236" s="19" t="s">
        <v>337</v>
      </c>
      <c r="B236" s="29" t="s">
        <v>338</v>
      </c>
      <c r="C236" s="13">
        <f>C237+C239</f>
        <v>0</v>
      </c>
      <c r="D236" s="13" t="e">
        <f>#REF!-C236</f>
        <v>#REF!</v>
      </c>
      <c r="E236" s="13">
        <f>E237+E239</f>
        <v>0</v>
      </c>
      <c r="F236" s="13">
        <f>F237+F239</f>
        <v>0</v>
      </c>
    </row>
    <row r="237" spans="1:6" s="14" customFormat="1" ht="38.25" hidden="1">
      <c r="A237" s="19" t="s">
        <v>339</v>
      </c>
      <c r="B237" s="29" t="s">
        <v>340</v>
      </c>
      <c r="C237" s="13">
        <f>C238</f>
        <v>0</v>
      </c>
      <c r="D237" s="13" t="e">
        <f>#REF!-C237</f>
        <v>#REF!</v>
      </c>
      <c r="E237" s="13">
        <f>E238</f>
        <v>0</v>
      </c>
      <c r="F237" s="13">
        <f>F238</f>
        <v>0</v>
      </c>
    </row>
    <row r="238" spans="1:6" s="14" customFormat="1" ht="40.5" customHeight="1" hidden="1">
      <c r="A238" s="19" t="s">
        <v>341</v>
      </c>
      <c r="B238" s="29" t="s">
        <v>342</v>
      </c>
      <c r="C238" s="13"/>
      <c r="D238" s="13" t="e">
        <f>#REF!-C238</f>
        <v>#REF!</v>
      </c>
      <c r="E238" s="13"/>
      <c r="F238" s="13"/>
    </row>
    <row r="239" spans="1:6" s="14" customFormat="1" ht="51" hidden="1">
      <c r="A239" s="19" t="s">
        <v>343</v>
      </c>
      <c r="B239" s="29" t="s">
        <v>180</v>
      </c>
      <c r="C239" s="13">
        <f>C240</f>
        <v>0</v>
      </c>
      <c r="D239" s="13" t="e">
        <f>#REF!-C239</f>
        <v>#REF!</v>
      </c>
      <c r="E239" s="13">
        <f>E240</f>
        <v>0</v>
      </c>
      <c r="F239" s="13">
        <f>F240</f>
        <v>0</v>
      </c>
    </row>
    <row r="240" spans="1:6" s="14" customFormat="1" ht="54.75" customHeight="1" hidden="1">
      <c r="A240" s="19" t="s">
        <v>344</v>
      </c>
      <c r="B240" s="29" t="s">
        <v>181</v>
      </c>
      <c r="C240" s="13">
        <v>0</v>
      </c>
      <c r="D240" s="13" t="e">
        <f>#REF!-C240</f>
        <v>#REF!</v>
      </c>
      <c r="E240" s="13">
        <v>0</v>
      </c>
      <c r="F240" s="13">
        <v>0</v>
      </c>
    </row>
    <row r="241" spans="1:6" s="14" customFormat="1" ht="12.75" hidden="1">
      <c r="A241" s="19" t="s">
        <v>345</v>
      </c>
      <c r="B241" s="29" t="s">
        <v>346</v>
      </c>
      <c r="C241" s="13">
        <f>C242</f>
        <v>1500000</v>
      </c>
      <c r="D241" s="13" t="e">
        <f>#REF!-C241</f>
        <v>#REF!</v>
      </c>
      <c r="E241" s="13">
        <f>E242</f>
        <v>0</v>
      </c>
      <c r="F241" s="13">
        <f>F242</f>
        <v>0</v>
      </c>
    </row>
    <row r="242" spans="1:6" s="14" customFormat="1" ht="12.75" hidden="1">
      <c r="A242" s="19" t="s">
        <v>347</v>
      </c>
      <c r="B242" s="29" t="s">
        <v>506</v>
      </c>
      <c r="C242" s="13">
        <v>1500000</v>
      </c>
      <c r="D242" s="13" t="e">
        <f>#REF!-C242</f>
        <v>#REF!</v>
      </c>
      <c r="E242" s="13">
        <v>0</v>
      </c>
      <c r="F242" s="13">
        <v>0</v>
      </c>
    </row>
    <row r="243" spans="1:6" s="14" customFormat="1" ht="12.75" hidden="1">
      <c r="A243" s="15" t="s">
        <v>348</v>
      </c>
      <c r="B243" s="23" t="s">
        <v>349</v>
      </c>
      <c r="C243" s="8">
        <f>C244</f>
        <v>0</v>
      </c>
      <c r="D243" s="8" t="e">
        <f>#REF!-C243</f>
        <v>#REF!</v>
      </c>
      <c r="E243" s="8">
        <f>E244</f>
        <v>0</v>
      </c>
      <c r="F243" s="8">
        <f>F244</f>
        <v>0</v>
      </c>
    </row>
    <row r="244" spans="1:6" s="14" customFormat="1" ht="14.25" customHeight="1" hidden="1">
      <c r="A244" s="10" t="s">
        <v>350</v>
      </c>
      <c r="B244" s="25" t="s">
        <v>351</v>
      </c>
      <c r="C244" s="11">
        <f>C246+C245</f>
        <v>0</v>
      </c>
      <c r="D244" s="11" t="e">
        <f>D246+D245</f>
        <v>#REF!</v>
      </c>
      <c r="E244" s="11">
        <f>E246+E245</f>
        <v>0</v>
      </c>
      <c r="F244" s="11">
        <f>F246+F245</f>
        <v>0</v>
      </c>
    </row>
    <row r="245" spans="1:6" s="14" customFormat="1" ht="40.5" customHeight="1" hidden="1">
      <c r="A245" s="10" t="s">
        <v>209</v>
      </c>
      <c r="B245" s="25" t="s">
        <v>208</v>
      </c>
      <c r="C245" s="11"/>
      <c r="D245" s="11"/>
      <c r="E245" s="11"/>
      <c r="F245" s="11"/>
    </row>
    <row r="246" spans="1:6" s="14" customFormat="1" ht="14.25" customHeight="1" hidden="1">
      <c r="A246" s="10" t="s">
        <v>470</v>
      </c>
      <c r="B246" s="25" t="s">
        <v>351</v>
      </c>
      <c r="C246" s="11"/>
      <c r="D246" s="11" t="e">
        <f>#REF!-C246</f>
        <v>#REF!</v>
      </c>
      <c r="E246" s="11"/>
      <c r="F246" s="11"/>
    </row>
    <row r="247" spans="1:6" s="14" customFormat="1" ht="41.25" customHeight="1" hidden="1">
      <c r="A247" s="7" t="s">
        <v>353</v>
      </c>
      <c r="B247" s="30" t="s">
        <v>335</v>
      </c>
      <c r="C247" s="21">
        <f>C248</f>
        <v>0</v>
      </c>
      <c r="D247" s="21" t="e">
        <f>#REF!-C247</f>
        <v>#REF!</v>
      </c>
      <c r="E247" s="21">
        <f>E248</f>
        <v>0</v>
      </c>
      <c r="F247" s="21">
        <f>F248</f>
        <v>0</v>
      </c>
    </row>
    <row r="248" spans="1:6" s="14" customFormat="1" ht="27" customHeight="1" hidden="1">
      <c r="A248" s="20" t="s">
        <v>354</v>
      </c>
      <c r="B248" s="29" t="s">
        <v>355</v>
      </c>
      <c r="C248" s="11">
        <f>C249</f>
        <v>0</v>
      </c>
      <c r="D248" s="11" t="e">
        <f>#REF!-C248</f>
        <v>#REF!</v>
      </c>
      <c r="E248" s="11">
        <f>E249</f>
        <v>0</v>
      </c>
      <c r="F248" s="11">
        <f>F249</f>
        <v>0</v>
      </c>
    </row>
    <row r="249" spans="1:6" s="14" customFormat="1" ht="27" customHeight="1" hidden="1">
      <c r="A249" s="20" t="s">
        <v>356</v>
      </c>
      <c r="B249" s="29" t="s">
        <v>357</v>
      </c>
      <c r="C249" s="11">
        <f>C250+C251</f>
        <v>0</v>
      </c>
      <c r="D249" s="11" t="e">
        <f>#REF!-C249</f>
        <v>#REF!</v>
      </c>
      <c r="E249" s="11">
        <f>E250+E251</f>
        <v>0</v>
      </c>
      <c r="F249" s="11">
        <f>F250+F251</f>
        <v>0</v>
      </c>
    </row>
    <row r="250" spans="1:6" s="14" customFormat="1" ht="27" customHeight="1" hidden="1">
      <c r="A250" s="20" t="s">
        <v>478</v>
      </c>
      <c r="B250" s="29" t="s">
        <v>483</v>
      </c>
      <c r="C250" s="11"/>
      <c r="D250" s="11" t="e">
        <f>#REF!-C250</f>
        <v>#REF!</v>
      </c>
      <c r="E250" s="11"/>
      <c r="F250" s="11"/>
    </row>
    <row r="251" spans="1:6" s="14" customFormat="1" ht="26.25" customHeight="1" hidden="1">
      <c r="A251" s="20" t="s">
        <v>358</v>
      </c>
      <c r="B251" s="29" t="s">
        <v>507</v>
      </c>
      <c r="C251" s="11"/>
      <c r="D251" s="11" t="e">
        <f>#REF!-C251</f>
        <v>#REF!</v>
      </c>
      <c r="E251" s="11"/>
      <c r="F251" s="11"/>
    </row>
    <row r="252" spans="1:6" s="14" customFormat="1" ht="24" customHeight="1" hidden="1">
      <c r="A252" s="7" t="s">
        <v>359</v>
      </c>
      <c r="B252" s="23" t="s">
        <v>360</v>
      </c>
      <c r="C252" s="21">
        <f>C253</f>
        <v>0</v>
      </c>
      <c r="D252" s="21" t="e">
        <f>#REF!-C252</f>
        <v>#REF!</v>
      </c>
      <c r="E252" s="21">
        <f>E253</f>
        <v>0</v>
      </c>
      <c r="F252" s="21">
        <f>F253</f>
        <v>0</v>
      </c>
    </row>
    <row r="253" spans="1:6" s="14" customFormat="1" ht="25.5" hidden="1">
      <c r="A253" s="10" t="s">
        <v>361</v>
      </c>
      <c r="B253" s="25" t="s">
        <v>362</v>
      </c>
      <c r="C253" s="11"/>
      <c r="D253" s="11" t="e">
        <f>#REF!-C253</f>
        <v>#REF!</v>
      </c>
      <c r="E253" s="11"/>
      <c r="F253" s="11"/>
    </row>
    <row r="254" spans="1:6" s="14" customFormat="1" ht="12.75">
      <c r="A254" s="7"/>
      <c r="B254" s="31" t="s">
        <v>363</v>
      </c>
      <c r="C254" s="22">
        <f>C9+C162</f>
        <v>5032959.800000001</v>
      </c>
      <c r="D254" s="22" t="e">
        <f>D9+D162</f>
        <v>#REF!</v>
      </c>
      <c r="E254" s="22">
        <f>E9+E162</f>
        <v>0</v>
      </c>
      <c r="F254" s="22">
        <f>F9+F162</f>
        <v>0</v>
      </c>
    </row>
  </sheetData>
  <sheetProtection/>
  <autoFilter ref="A8:F254"/>
  <mergeCells count="1">
    <mergeCell ref="A5:E5"/>
  </mergeCells>
  <printOptions horizontalCentered="1"/>
  <pageMargins left="0.5" right="0.1968503937007874" top="0.22" bottom="0.3937007874015748" header="0.15748031496062992" footer="0.3937007874015748"/>
  <pageSetup fitToHeight="2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1"/>
  <sheetViews>
    <sheetView tabSelected="1" zoomScaleSheetLayoutView="100" zoomScalePageLayoutView="0" workbookViewId="0" topLeftCell="A1">
      <pane xSplit="2" ySplit="7" topLeftCell="C12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4" sqref="K4"/>
    </sheetView>
  </sheetViews>
  <sheetFormatPr defaultColWidth="9.140625" defaultRowHeight="12.75"/>
  <cols>
    <col min="1" max="1" width="16.57421875" style="1" customWidth="1"/>
    <col min="2" max="2" width="78.57421875" style="1" customWidth="1"/>
    <col min="3" max="3" width="10.28125" style="2" hidden="1" customWidth="1"/>
    <col min="4" max="4" width="10.8515625" style="2" customWidth="1"/>
    <col min="5" max="5" width="11.28125" style="2" customWidth="1"/>
    <col min="6" max="6" width="10.8515625" style="2" hidden="1" customWidth="1"/>
    <col min="7" max="7" width="9.140625" style="1" hidden="1" customWidth="1"/>
    <col min="8" max="16384" width="9.140625" style="1" customWidth="1"/>
  </cols>
  <sheetData>
    <row r="1" ht="12.75">
      <c r="E1" s="42" t="s">
        <v>493</v>
      </c>
    </row>
    <row r="2" ht="12.75">
      <c r="E2" s="42" t="s">
        <v>492</v>
      </c>
    </row>
    <row r="3" ht="12.75">
      <c r="E3" s="42" t="s">
        <v>525</v>
      </c>
    </row>
    <row r="4" spans="1:6" s="3" customFormat="1" ht="49.5" customHeight="1">
      <c r="A4" s="47" t="s">
        <v>455</v>
      </c>
      <c r="B4" s="47"/>
      <c r="C4" s="47"/>
      <c r="D4" s="47"/>
      <c r="E4" s="47"/>
      <c r="F4" s="47"/>
    </row>
    <row r="5" spans="1:6" ht="12.75" customHeight="1">
      <c r="A5" s="4"/>
      <c r="B5" s="4"/>
      <c r="C5" s="32"/>
      <c r="D5" s="5"/>
      <c r="E5" s="43" t="s">
        <v>487</v>
      </c>
      <c r="F5" s="33" t="s">
        <v>508</v>
      </c>
    </row>
    <row r="6" spans="1:6" s="2" customFormat="1" ht="49.5" customHeight="1">
      <c r="A6" s="41" t="s">
        <v>182</v>
      </c>
      <c r="B6" s="41" t="s">
        <v>183</v>
      </c>
      <c r="C6" s="39"/>
      <c r="D6" s="46">
        <v>2016</v>
      </c>
      <c r="E6" s="46">
        <v>2017</v>
      </c>
      <c r="F6" s="40"/>
    </row>
    <row r="7" spans="1:6" s="37" customFormat="1" ht="11.25">
      <c r="A7" s="36">
        <v>1</v>
      </c>
      <c r="B7" s="36">
        <v>2</v>
      </c>
      <c r="C7" s="36"/>
      <c r="D7" s="36">
        <v>3</v>
      </c>
      <c r="E7" s="36">
        <v>4</v>
      </c>
      <c r="F7" s="36">
        <v>7</v>
      </c>
    </row>
    <row r="8" spans="1:7" s="6" customFormat="1" ht="12.75">
      <c r="A8" s="7" t="s">
        <v>509</v>
      </c>
      <c r="B8" s="23" t="s">
        <v>510</v>
      </c>
      <c r="C8" s="8" t="e">
        <f>C9+C21+C30+C44+C54+C68+C92+C109+C121+C124+C156+C102+C15</f>
        <v>#REF!</v>
      </c>
      <c r="D8" s="8">
        <f>D9+D21+D30+D44+D54+D68+D92+D109+D121+D124+D156+D102+D15</f>
        <v>2082438.8</v>
      </c>
      <c r="E8" s="8">
        <f>E9+E21+E30+E44+E54+E68+E92+E109+E121+E124+E156+E102+E15</f>
        <v>2157462.0999999996</v>
      </c>
      <c r="F8" s="8">
        <f>F9+F21+F30+F44+F54+F68+F92+F109+F121+F124+F156+F102+F15</f>
        <v>0</v>
      </c>
      <c r="G8" s="8">
        <f>G9+G21+G30+G44+G54+G68+G92+G109+G121+G124+G156+G102+G15</f>
        <v>0</v>
      </c>
    </row>
    <row r="9" spans="1:7" s="6" customFormat="1" ht="12.75">
      <c r="A9" s="17" t="s">
        <v>511</v>
      </c>
      <c r="B9" s="28" t="s">
        <v>512</v>
      </c>
      <c r="C9" s="11" t="e">
        <f>D9-#REF!</f>
        <v>#REF!</v>
      </c>
      <c r="D9" s="11">
        <f>D10</f>
        <v>1065294.8</v>
      </c>
      <c r="E9" s="11">
        <f>E10</f>
        <v>1155288.7</v>
      </c>
      <c r="F9" s="11">
        <f>F10</f>
        <v>0</v>
      </c>
      <c r="G9" s="11">
        <f>G10</f>
        <v>0</v>
      </c>
    </row>
    <row r="10" spans="1:7" s="9" customFormat="1" ht="12.75">
      <c r="A10" s="10" t="s">
        <v>513</v>
      </c>
      <c r="B10" s="25" t="s">
        <v>514</v>
      </c>
      <c r="C10" s="11" t="e">
        <f>D10-#REF!</f>
        <v>#REF!</v>
      </c>
      <c r="D10" s="11">
        <f>D11+D12+D14+D13</f>
        <v>1065294.8</v>
      </c>
      <c r="E10" s="11">
        <f>E11+E12+E14+E13</f>
        <v>1155288.7</v>
      </c>
      <c r="F10" s="11">
        <f>F11+F12+F14+F13</f>
        <v>0</v>
      </c>
      <c r="G10" s="11">
        <f>G11+G12+G14+G13</f>
        <v>0</v>
      </c>
    </row>
    <row r="11" spans="1:7" s="14" customFormat="1" ht="40.5" customHeight="1" hidden="1">
      <c r="A11" s="10" t="s">
        <v>515</v>
      </c>
      <c r="B11" s="25" t="s">
        <v>364</v>
      </c>
      <c r="C11" s="11"/>
      <c r="D11" s="11">
        <v>1045952.8</v>
      </c>
      <c r="E11" s="11">
        <v>1135904.7</v>
      </c>
      <c r="F11" s="11"/>
      <c r="G11" s="11"/>
    </row>
    <row r="12" spans="1:7" s="14" customFormat="1" ht="63.75" hidden="1">
      <c r="A12" s="10" t="s">
        <v>516</v>
      </c>
      <c r="B12" s="25" t="s">
        <v>365</v>
      </c>
      <c r="C12" s="11"/>
      <c r="D12" s="11">
        <v>2502</v>
      </c>
      <c r="E12" s="11">
        <v>2544</v>
      </c>
      <c r="F12" s="11"/>
      <c r="G12" s="11"/>
    </row>
    <row r="13" spans="1:7" s="14" customFormat="1" ht="27.75" customHeight="1" hidden="1">
      <c r="A13" s="10" t="s">
        <v>517</v>
      </c>
      <c r="B13" s="25" t="s">
        <v>518</v>
      </c>
      <c r="C13" s="11" t="e">
        <f>D13-#REF!</f>
        <v>#REF!</v>
      </c>
      <c r="D13" s="11">
        <v>16000</v>
      </c>
      <c r="E13" s="11">
        <v>16000</v>
      </c>
      <c r="F13" s="11"/>
      <c r="G13" s="11"/>
    </row>
    <row r="14" spans="1:7" s="14" customFormat="1" ht="54.75" customHeight="1" hidden="1">
      <c r="A14" s="10" t="s">
        <v>519</v>
      </c>
      <c r="B14" s="25" t="s">
        <v>366</v>
      </c>
      <c r="C14" s="11" t="e">
        <f>D14-#REF!</f>
        <v>#REF!</v>
      </c>
      <c r="D14" s="11">
        <v>840</v>
      </c>
      <c r="E14" s="11">
        <v>840</v>
      </c>
      <c r="F14" s="11"/>
      <c r="G14" s="11"/>
    </row>
    <row r="15" spans="1:7" s="14" customFormat="1" ht="25.5">
      <c r="A15" s="34" t="s">
        <v>302</v>
      </c>
      <c r="B15" s="35" t="s">
        <v>303</v>
      </c>
      <c r="C15" s="11">
        <f>C16</f>
        <v>6837.599999999999</v>
      </c>
      <c r="D15" s="11">
        <f>D16</f>
        <v>9363</v>
      </c>
      <c r="E15" s="11">
        <f>E16</f>
        <v>9743.5</v>
      </c>
      <c r="F15" s="11">
        <f>F16</f>
        <v>0</v>
      </c>
      <c r="G15" s="11">
        <f>G16</f>
        <v>0</v>
      </c>
    </row>
    <row r="16" spans="1:7" s="14" customFormat="1" ht="25.5">
      <c r="A16" s="34" t="s">
        <v>304</v>
      </c>
      <c r="B16" s="38" t="s">
        <v>305</v>
      </c>
      <c r="C16" s="11">
        <f>C17+C18+C19+C20</f>
        <v>6837.599999999999</v>
      </c>
      <c r="D16" s="11">
        <f>D17+D18+D19+D20</f>
        <v>9363</v>
      </c>
      <c r="E16" s="11">
        <f>E17+E18+E19+E20</f>
        <v>9743.5</v>
      </c>
      <c r="F16" s="11">
        <f>F17+F18+F19+F20</f>
        <v>0</v>
      </c>
      <c r="G16" s="11">
        <f>G17+G18+G19+G20</f>
        <v>0</v>
      </c>
    </row>
    <row r="17" spans="1:7" s="14" customFormat="1" ht="38.25" hidden="1">
      <c r="A17" s="34" t="s">
        <v>306</v>
      </c>
      <c r="B17" s="38" t="s">
        <v>307</v>
      </c>
      <c r="C17" s="11">
        <v>2921</v>
      </c>
      <c r="D17" s="11">
        <v>3174.2</v>
      </c>
      <c r="E17" s="11">
        <v>3303.2</v>
      </c>
      <c r="F17" s="11"/>
      <c r="G17" s="11"/>
    </row>
    <row r="18" spans="1:7" s="14" customFormat="1" ht="51" hidden="1">
      <c r="A18" s="34" t="s">
        <v>308</v>
      </c>
      <c r="B18" s="38" t="s">
        <v>309</v>
      </c>
      <c r="C18" s="11">
        <v>55.5</v>
      </c>
      <c r="D18" s="11">
        <v>61.2</v>
      </c>
      <c r="E18" s="11">
        <v>63.6</v>
      </c>
      <c r="F18" s="11"/>
      <c r="G18" s="11"/>
    </row>
    <row r="19" spans="1:7" s="14" customFormat="1" ht="38.25" hidden="1">
      <c r="A19" s="34" t="s">
        <v>310</v>
      </c>
      <c r="B19" s="38" t="s">
        <v>311</v>
      </c>
      <c r="C19" s="11">
        <v>3609.2</v>
      </c>
      <c r="D19" s="11">
        <v>6127.6</v>
      </c>
      <c r="E19" s="11">
        <v>6376.7</v>
      </c>
      <c r="F19" s="11"/>
      <c r="G19" s="11"/>
    </row>
    <row r="20" spans="1:7" s="14" customFormat="1" ht="38.25" hidden="1">
      <c r="A20" s="34" t="s">
        <v>312</v>
      </c>
      <c r="B20" s="38" t="s">
        <v>313</v>
      </c>
      <c r="C20" s="11">
        <v>251.9</v>
      </c>
      <c r="D20" s="11">
        <v>0</v>
      </c>
      <c r="E20" s="11">
        <v>0</v>
      </c>
      <c r="F20" s="11"/>
      <c r="G20" s="11"/>
    </row>
    <row r="21" spans="1:7" s="14" customFormat="1" ht="18" customHeight="1">
      <c r="A21" s="10" t="s">
        <v>520</v>
      </c>
      <c r="B21" s="28" t="s">
        <v>521</v>
      </c>
      <c r="C21" s="11" t="e">
        <f>D21-#REF!</f>
        <v>#REF!</v>
      </c>
      <c r="D21" s="11">
        <f>D22+D25+D28</f>
        <v>102386</v>
      </c>
      <c r="E21" s="11">
        <f>E22+E25+E28</f>
        <v>103786</v>
      </c>
      <c r="F21" s="11">
        <f>F22+F25+F28</f>
        <v>0</v>
      </c>
      <c r="G21" s="11">
        <f>G22+G25+G28</f>
        <v>0</v>
      </c>
    </row>
    <row r="22" spans="1:7" s="14" customFormat="1" ht="14.25" customHeight="1">
      <c r="A22" s="10" t="s">
        <v>522</v>
      </c>
      <c r="B22" s="25" t="s">
        <v>523</v>
      </c>
      <c r="C22" s="11" t="e">
        <f>D22-#REF!</f>
        <v>#REF!</v>
      </c>
      <c r="D22" s="11">
        <f>D23+D24</f>
        <v>99880</v>
      </c>
      <c r="E22" s="11">
        <f>E23+E24</f>
        <v>101280</v>
      </c>
      <c r="F22" s="11">
        <f>F23+F24</f>
        <v>0</v>
      </c>
      <c r="G22" s="11">
        <f>G23+G24</f>
        <v>0</v>
      </c>
    </row>
    <row r="23" spans="1:7" s="14" customFormat="1" ht="17.25" customHeight="1" hidden="1">
      <c r="A23" s="10" t="s">
        <v>524</v>
      </c>
      <c r="B23" s="25" t="s">
        <v>523</v>
      </c>
      <c r="C23" s="13" t="e">
        <f>D23-#REF!</f>
        <v>#REF!</v>
      </c>
      <c r="D23" s="13">
        <v>99880</v>
      </c>
      <c r="E23" s="13">
        <v>101280</v>
      </c>
      <c r="F23" s="13"/>
      <c r="G23" s="13"/>
    </row>
    <row r="24" spans="1:7" s="14" customFormat="1" ht="25.5" hidden="1">
      <c r="A24" s="10" t="s">
        <v>0</v>
      </c>
      <c r="B24" s="25" t="s">
        <v>1</v>
      </c>
      <c r="C24" s="13" t="e">
        <f>D24-#REF!</f>
        <v>#REF!</v>
      </c>
      <c r="D24" s="13">
        <v>0</v>
      </c>
      <c r="E24" s="13">
        <v>0</v>
      </c>
      <c r="F24" s="13"/>
      <c r="G24" s="13"/>
    </row>
    <row r="25" spans="1:7" s="14" customFormat="1" ht="12.75">
      <c r="A25" s="10" t="s">
        <v>2</v>
      </c>
      <c r="B25" s="25" t="s">
        <v>3</v>
      </c>
      <c r="C25" s="11" t="e">
        <f>D25-#REF!</f>
        <v>#REF!</v>
      </c>
      <c r="D25" s="11">
        <f>D26+D27</f>
        <v>6</v>
      </c>
      <c r="E25" s="11">
        <f>E26+E27</f>
        <v>6</v>
      </c>
      <c r="F25" s="11">
        <f>F26+F27</f>
        <v>0</v>
      </c>
      <c r="G25" s="11">
        <f>G26+G27</f>
        <v>0</v>
      </c>
    </row>
    <row r="26" spans="1:7" s="14" customFormat="1" ht="12.75" hidden="1">
      <c r="A26" s="10" t="s">
        <v>4</v>
      </c>
      <c r="B26" s="25" t="s">
        <v>3</v>
      </c>
      <c r="C26" s="11" t="e">
        <f>D26-#REF!</f>
        <v>#REF!</v>
      </c>
      <c r="D26" s="11">
        <v>6</v>
      </c>
      <c r="E26" s="11">
        <v>6</v>
      </c>
      <c r="F26" s="11">
        <v>0</v>
      </c>
      <c r="G26" s="11">
        <v>0</v>
      </c>
    </row>
    <row r="27" spans="1:7" s="14" customFormat="1" ht="12.75" hidden="1">
      <c r="A27" s="10" t="s">
        <v>5</v>
      </c>
      <c r="B27" s="25" t="s">
        <v>6</v>
      </c>
      <c r="C27" s="11" t="e">
        <f>D27-#REF!</f>
        <v>#REF!</v>
      </c>
      <c r="D27" s="11">
        <v>0</v>
      </c>
      <c r="E27" s="11">
        <v>0</v>
      </c>
      <c r="F27" s="11">
        <v>0</v>
      </c>
      <c r="G27" s="11">
        <v>0</v>
      </c>
    </row>
    <row r="28" spans="1:7" s="14" customFormat="1" ht="12.75">
      <c r="A28" s="10" t="s">
        <v>479</v>
      </c>
      <c r="B28" s="25" t="s">
        <v>472</v>
      </c>
      <c r="C28" s="11" t="e">
        <f>D28-#REF!</f>
        <v>#REF!</v>
      </c>
      <c r="D28" s="11">
        <f>D29</f>
        <v>2500</v>
      </c>
      <c r="E28" s="11">
        <f>E29</f>
        <v>2500</v>
      </c>
      <c r="F28" s="11">
        <f>F29</f>
        <v>0</v>
      </c>
      <c r="G28" s="11">
        <f>G29</f>
        <v>0</v>
      </c>
    </row>
    <row r="29" spans="1:7" s="14" customFormat="1" ht="25.5" hidden="1">
      <c r="A29" s="10" t="s">
        <v>480</v>
      </c>
      <c r="B29" s="25" t="s">
        <v>473</v>
      </c>
      <c r="C29" s="11" t="e">
        <f>D29-#REF!</f>
        <v>#REF!</v>
      </c>
      <c r="D29" s="11">
        <v>2500</v>
      </c>
      <c r="E29" s="11">
        <v>2500</v>
      </c>
      <c r="F29" s="11"/>
      <c r="G29" s="11"/>
    </row>
    <row r="30" spans="1:7" s="14" customFormat="1" ht="12.75">
      <c r="A30" s="10" t="s">
        <v>7</v>
      </c>
      <c r="B30" s="28" t="s">
        <v>8</v>
      </c>
      <c r="C30" s="11" t="e">
        <f>D30-#REF!</f>
        <v>#REF!</v>
      </c>
      <c r="D30" s="11">
        <f>D31+D39+D36+D33</f>
        <v>534234</v>
      </c>
      <c r="E30" s="11">
        <f>E31+E39+E36+E33</f>
        <v>536409</v>
      </c>
      <c r="F30" s="11">
        <f>F31+F39+F36+F33</f>
        <v>0</v>
      </c>
      <c r="G30" s="11">
        <f>G31+G39+G36+G33</f>
        <v>0</v>
      </c>
    </row>
    <row r="31" spans="1:7" s="14" customFormat="1" ht="12.75">
      <c r="A31" s="10" t="s">
        <v>9</v>
      </c>
      <c r="B31" s="25" t="s">
        <v>10</v>
      </c>
      <c r="C31" s="11" t="e">
        <f>D31-#REF!</f>
        <v>#REF!</v>
      </c>
      <c r="D31" s="11">
        <f>D32</f>
        <v>20615</v>
      </c>
      <c r="E31" s="11">
        <f>E32</f>
        <v>20820</v>
      </c>
      <c r="F31" s="11">
        <f>F32</f>
        <v>0</v>
      </c>
      <c r="G31" s="11">
        <f>G32</f>
        <v>0</v>
      </c>
    </row>
    <row r="32" spans="1:7" s="14" customFormat="1" ht="25.5" hidden="1">
      <c r="A32" s="10" t="s">
        <v>11</v>
      </c>
      <c r="B32" s="25" t="s">
        <v>12</v>
      </c>
      <c r="C32" s="11" t="e">
        <f>D32-#REF!</f>
        <v>#REF!</v>
      </c>
      <c r="D32" s="11">
        <v>20615</v>
      </c>
      <c r="E32" s="11">
        <v>20820</v>
      </c>
      <c r="F32" s="11"/>
      <c r="G32" s="11"/>
    </row>
    <row r="33" spans="1:7" s="14" customFormat="1" ht="12.75" hidden="1">
      <c r="A33" s="20" t="s">
        <v>13</v>
      </c>
      <c r="B33" s="26" t="s">
        <v>14</v>
      </c>
      <c r="C33" s="13" t="e">
        <f>D33-#REF!</f>
        <v>#REF!</v>
      </c>
      <c r="D33" s="13">
        <f>D34+D35</f>
        <v>0</v>
      </c>
      <c r="E33" s="13">
        <f>E34+E35</f>
        <v>0</v>
      </c>
      <c r="F33" s="13">
        <f>F34+F35</f>
        <v>0</v>
      </c>
      <c r="G33" s="13">
        <f>G34+G35</f>
        <v>0</v>
      </c>
    </row>
    <row r="34" spans="1:7" s="14" customFormat="1" ht="25.5" hidden="1">
      <c r="A34" s="10" t="s">
        <v>15</v>
      </c>
      <c r="B34" s="25" t="s">
        <v>16</v>
      </c>
      <c r="C34" s="11" t="e">
        <f>D34-#REF!</f>
        <v>#REF!</v>
      </c>
      <c r="D34" s="11">
        <v>0</v>
      </c>
      <c r="E34" s="11">
        <v>0</v>
      </c>
      <c r="F34" s="11">
        <v>0</v>
      </c>
      <c r="G34" s="11">
        <v>0</v>
      </c>
    </row>
    <row r="35" spans="1:7" s="14" customFormat="1" ht="25.5" hidden="1">
      <c r="A35" s="10" t="s">
        <v>17</v>
      </c>
      <c r="B35" s="25" t="s">
        <v>18</v>
      </c>
      <c r="C35" s="11" t="e">
        <f>D35-#REF!</f>
        <v>#REF!</v>
      </c>
      <c r="D35" s="11"/>
      <c r="E35" s="11"/>
      <c r="F35" s="11"/>
      <c r="G35" s="11"/>
    </row>
    <row r="36" spans="1:7" s="14" customFormat="1" ht="12.75">
      <c r="A36" s="20" t="s">
        <v>19</v>
      </c>
      <c r="B36" s="26" t="s">
        <v>20</v>
      </c>
      <c r="C36" s="13" t="e">
        <f>D36-#REF!</f>
        <v>#REF!</v>
      </c>
      <c r="D36" s="13">
        <f>D37+D38</f>
        <v>108005</v>
      </c>
      <c r="E36" s="13">
        <f>E37+E38</f>
        <v>109335</v>
      </c>
      <c r="F36" s="13">
        <f>F37+F38</f>
        <v>0</v>
      </c>
      <c r="G36" s="13">
        <f>G37+G38</f>
        <v>0</v>
      </c>
    </row>
    <row r="37" spans="1:7" s="14" customFormat="1" ht="12.75" hidden="1">
      <c r="A37" s="10" t="s">
        <v>21</v>
      </c>
      <c r="B37" s="25" t="s">
        <v>22</v>
      </c>
      <c r="C37" s="11" t="e">
        <f>D37-#REF!</f>
        <v>#REF!</v>
      </c>
      <c r="D37" s="11">
        <v>25150</v>
      </c>
      <c r="E37" s="11">
        <v>25650</v>
      </c>
      <c r="F37" s="11"/>
      <c r="G37" s="11"/>
    </row>
    <row r="38" spans="1:7" s="14" customFormat="1" ht="12.75" hidden="1">
      <c r="A38" s="10" t="s">
        <v>23</v>
      </c>
      <c r="B38" s="25" t="s">
        <v>24</v>
      </c>
      <c r="C38" s="13" t="e">
        <f>D38-#REF!</f>
        <v>#REF!</v>
      </c>
      <c r="D38" s="13">
        <v>82855</v>
      </c>
      <c r="E38" s="13">
        <v>83685</v>
      </c>
      <c r="F38" s="13"/>
      <c r="G38" s="13"/>
    </row>
    <row r="39" spans="1:7" s="14" customFormat="1" ht="12.75">
      <c r="A39" s="20" t="s">
        <v>25</v>
      </c>
      <c r="B39" s="26" t="s">
        <v>26</v>
      </c>
      <c r="C39" s="11" t="e">
        <f>D39-#REF!</f>
        <v>#REF!</v>
      </c>
      <c r="D39" s="11">
        <f>D40+D42</f>
        <v>405614</v>
      </c>
      <c r="E39" s="11">
        <f>E40+E42</f>
        <v>406254</v>
      </c>
      <c r="F39" s="11">
        <f>F40+F42</f>
        <v>0</v>
      </c>
      <c r="G39" s="11">
        <f>G40+G42</f>
        <v>0</v>
      </c>
    </row>
    <row r="40" spans="1:7" s="14" customFormat="1" ht="25.5" hidden="1">
      <c r="A40" s="10" t="s">
        <v>29</v>
      </c>
      <c r="B40" s="25" t="s">
        <v>30</v>
      </c>
      <c r="C40" s="11" t="e">
        <f>D40-#REF!</f>
        <v>#REF!</v>
      </c>
      <c r="D40" s="11">
        <f>D41</f>
        <v>17245</v>
      </c>
      <c r="E40" s="11">
        <f>E41</f>
        <v>17885</v>
      </c>
      <c r="F40" s="11">
        <f>F41</f>
        <v>0</v>
      </c>
      <c r="G40" s="11">
        <f>G41</f>
        <v>0</v>
      </c>
    </row>
    <row r="41" spans="1:7" s="14" customFormat="1" ht="40.5" customHeight="1" hidden="1">
      <c r="A41" s="10" t="s">
        <v>31</v>
      </c>
      <c r="B41" s="25" t="s">
        <v>32</v>
      </c>
      <c r="C41" s="11" t="e">
        <f>D41-#REF!</f>
        <v>#REF!</v>
      </c>
      <c r="D41" s="11">
        <v>17245</v>
      </c>
      <c r="E41" s="11">
        <v>17885</v>
      </c>
      <c r="F41" s="11"/>
      <c r="G41" s="11"/>
    </row>
    <row r="42" spans="1:7" s="14" customFormat="1" ht="25.5" hidden="1">
      <c r="A42" s="10" t="s">
        <v>33</v>
      </c>
      <c r="B42" s="25" t="s">
        <v>34</v>
      </c>
      <c r="C42" s="11" t="e">
        <f>C43</f>
        <v>#REF!</v>
      </c>
      <c r="D42" s="11">
        <f>D43</f>
        <v>388369</v>
      </c>
      <c r="E42" s="11">
        <f>E43</f>
        <v>388369</v>
      </c>
      <c r="F42" s="11">
        <f>F43</f>
        <v>0</v>
      </c>
      <c r="G42" s="11">
        <f>G43</f>
        <v>0</v>
      </c>
    </row>
    <row r="43" spans="1:7" s="14" customFormat="1" ht="41.25" customHeight="1" hidden="1">
      <c r="A43" s="10" t="s">
        <v>35</v>
      </c>
      <c r="B43" s="25" t="s">
        <v>36</v>
      </c>
      <c r="C43" s="11" t="e">
        <f>D43-#REF!</f>
        <v>#REF!</v>
      </c>
      <c r="D43" s="11">
        <v>388369</v>
      </c>
      <c r="E43" s="11">
        <v>388369</v>
      </c>
      <c r="F43" s="11"/>
      <c r="G43" s="11"/>
    </row>
    <row r="44" spans="1:7" s="14" customFormat="1" ht="12.75">
      <c r="A44" s="10" t="s">
        <v>37</v>
      </c>
      <c r="B44" s="28" t="s">
        <v>38</v>
      </c>
      <c r="C44" s="11" t="e">
        <f>D44-#REF!</f>
        <v>#REF!</v>
      </c>
      <c r="D44" s="11">
        <f>D45+D47</f>
        <v>13265</v>
      </c>
      <c r="E44" s="11">
        <f>E45+E47</f>
        <v>13265</v>
      </c>
      <c r="F44" s="11">
        <f>F45+F47</f>
        <v>0</v>
      </c>
      <c r="G44" s="11">
        <f>G45+G47</f>
        <v>0</v>
      </c>
    </row>
    <row r="45" spans="1:7" s="14" customFormat="1" ht="27" customHeight="1">
      <c r="A45" s="10" t="s">
        <v>39</v>
      </c>
      <c r="B45" s="28" t="s">
        <v>40</v>
      </c>
      <c r="C45" s="13" t="e">
        <f>D45-#REF!</f>
        <v>#REF!</v>
      </c>
      <c r="D45" s="13">
        <f>D46</f>
        <v>13100</v>
      </c>
      <c r="E45" s="13">
        <f>E46</f>
        <v>13100</v>
      </c>
      <c r="F45" s="13">
        <f>F46</f>
        <v>0</v>
      </c>
      <c r="G45" s="13">
        <f>G46</f>
        <v>0</v>
      </c>
    </row>
    <row r="46" spans="1:7" s="14" customFormat="1" ht="25.5" hidden="1">
      <c r="A46" s="10" t="s">
        <v>41</v>
      </c>
      <c r="B46" s="25" t="s">
        <v>42</v>
      </c>
      <c r="C46" s="11" t="e">
        <f>D46-#REF!</f>
        <v>#REF!</v>
      </c>
      <c r="D46" s="11">
        <v>13100</v>
      </c>
      <c r="E46" s="11">
        <v>13100</v>
      </c>
      <c r="F46" s="11"/>
      <c r="G46" s="11"/>
    </row>
    <row r="47" spans="1:7" s="14" customFormat="1" ht="28.5" customHeight="1">
      <c r="A47" s="10" t="s">
        <v>43</v>
      </c>
      <c r="B47" s="25" t="s">
        <v>44</v>
      </c>
      <c r="C47" s="11" t="e">
        <f>D47-#REF!</f>
        <v>#REF!</v>
      </c>
      <c r="D47" s="11">
        <f>D50+D51+D52+D49+D48</f>
        <v>165</v>
      </c>
      <c r="E47" s="11">
        <f>E50+E51+E52+E49+E48</f>
        <v>165</v>
      </c>
      <c r="F47" s="11">
        <f>F50+F51+F52+F49+F48</f>
        <v>0</v>
      </c>
      <c r="G47" s="11">
        <f>G50+G51+G52+G49+G48</f>
        <v>0</v>
      </c>
    </row>
    <row r="48" spans="1:7" s="14" customFormat="1" ht="52.5" customHeight="1" hidden="1">
      <c r="A48" s="10" t="s">
        <v>216</v>
      </c>
      <c r="B48" s="25" t="s">
        <v>215</v>
      </c>
      <c r="C48" s="11" t="e">
        <f>D48-#REF!</f>
        <v>#REF!</v>
      </c>
      <c r="D48" s="11"/>
      <c r="E48" s="11"/>
      <c r="F48" s="11"/>
      <c r="G48" s="11"/>
    </row>
    <row r="49" spans="1:7" s="14" customFormat="1" ht="51" hidden="1">
      <c r="A49" s="10" t="s">
        <v>45</v>
      </c>
      <c r="B49" s="25" t="s">
        <v>371</v>
      </c>
      <c r="C49" s="11" t="e">
        <f>D49-#REF!</f>
        <v>#REF!</v>
      </c>
      <c r="D49" s="11">
        <v>0</v>
      </c>
      <c r="E49" s="11">
        <v>0</v>
      </c>
      <c r="F49" s="11">
        <v>0</v>
      </c>
      <c r="G49" s="11">
        <v>0</v>
      </c>
    </row>
    <row r="50" spans="1:7" s="14" customFormat="1" ht="40.5" customHeight="1" hidden="1">
      <c r="A50" s="10" t="s">
        <v>46</v>
      </c>
      <c r="B50" s="25" t="s">
        <v>47</v>
      </c>
      <c r="C50" s="11" t="e">
        <f>D50-#REF!</f>
        <v>#REF!</v>
      </c>
      <c r="D50" s="11">
        <v>0</v>
      </c>
      <c r="E50" s="11">
        <v>0</v>
      </c>
      <c r="F50" s="11">
        <v>0</v>
      </c>
      <c r="G50" s="11">
        <v>0</v>
      </c>
    </row>
    <row r="51" spans="1:7" s="14" customFormat="1" ht="17.25" customHeight="1" hidden="1">
      <c r="A51" s="10" t="s">
        <v>48</v>
      </c>
      <c r="B51" s="25" t="s">
        <v>49</v>
      </c>
      <c r="C51" s="11" t="e">
        <f>D51-#REF!</f>
        <v>#REF!</v>
      </c>
      <c r="D51" s="11">
        <v>60</v>
      </c>
      <c r="E51" s="11">
        <v>60</v>
      </c>
      <c r="F51" s="11"/>
      <c r="G51" s="11"/>
    </row>
    <row r="52" spans="1:7" s="14" customFormat="1" ht="42.75" customHeight="1" hidden="1">
      <c r="A52" s="10" t="s">
        <v>50</v>
      </c>
      <c r="B52" s="25" t="s">
        <v>51</v>
      </c>
      <c r="C52" s="11" t="e">
        <f>D52-#REF!</f>
        <v>#REF!</v>
      </c>
      <c r="D52" s="11">
        <f>D53</f>
        <v>105</v>
      </c>
      <c r="E52" s="11">
        <f>E53</f>
        <v>105</v>
      </c>
      <c r="F52" s="11">
        <f>F53</f>
        <v>0</v>
      </c>
      <c r="G52" s="11">
        <f>G53</f>
        <v>0</v>
      </c>
    </row>
    <row r="53" spans="1:7" s="14" customFormat="1" ht="55.5" customHeight="1" hidden="1">
      <c r="A53" s="10" t="s">
        <v>52</v>
      </c>
      <c r="B53" s="25" t="s">
        <v>372</v>
      </c>
      <c r="C53" s="11" t="e">
        <f>D53-#REF!</f>
        <v>#REF!</v>
      </c>
      <c r="D53" s="11">
        <v>105</v>
      </c>
      <c r="E53" s="11">
        <v>105</v>
      </c>
      <c r="F53" s="11"/>
      <c r="G53" s="11"/>
    </row>
    <row r="54" spans="1:7" s="14" customFormat="1" ht="30" customHeight="1" hidden="1">
      <c r="A54" s="10" t="s">
        <v>53</v>
      </c>
      <c r="B54" s="28" t="s">
        <v>54</v>
      </c>
      <c r="C54" s="11" t="e">
        <f>D54-#REF!</f>
        <v>#REF!</v>
      </c>
      <c r="D54" s="11">
        <f>D55+D57+D61</f>
        <v>0</v>
      </c>
      <c r="E54" s="11">
        <f>E55+E57+E61</f>
        <v>0</v>
      </c>
      <c r="F54" s="11">
        <f>F55+F57+F61</f>
        <v>0</v>
      </c>
      <c r="G54" s="11">
        <f>G55+G57+G61</f>
        <v>0</v>
      </c>
    </row>
    <row r="55" spans="1:7" s="14" customFormat="1" ht="30" customHeight="1" hidden="1">
      <c r="A55" s="20" t="s">
        <v>55</v>
      </c>
      <c r="B55" s="26" t="s">
        <v>56</v>
      </c>
      <c r="C55" s="13" t="e">
        <f>D55-#REF!</f>
        <v>#REF!</v>
      </c>
      <c r="D55" s="13"/>
      <c r="E55" s="13"/>
      <c r="F55" s="13"/>
      <c r="G55" s="13"/>
    </row>
    <row r="56" spans="1:7" s="14" customFormat="1" ht="25.5" hidden="1">
      <c r="A56" s="20" t="s">
        <v>57</v>
      </c>
      <c r="B56" s="26" t="s">
        <v>58</v>
      </c>
      <c r="C56" s="13" t="e">
        <f>D56-#REF!</f>
        <v>#REF!</v>
      </c>
      <c r="D56" s="13"/>
      <c r="E56" s="13"/>
      <c r="F56" s="13"/>
      <c r="G56" s="13"/>
    </row>
    <row r="57" spans="1:7" s="14" customFormat="1" ht="18" customHeight="1" hidden="1">
      <c r="A57" s="10" t="s">
        <v>59</v>
      </c>
      <c r="B57" s="25" t="s">
        <v>60</v>
      </c>
      <c r="C57" s="11" t="e">
        <f>D57-#REF!</f>
        <v>#REF!</v>
      </c>
      <c r="D57" s="11">
        <f>D58+D59</f>
        <v>0</v>
      </c>
      <c r="E57" s="11">
        <f>E58+E59</f>
        <v>0</v>
      </c>
      <c r="F57" s="11">
        <f>F58+F59</f>
        <v>0</v>
      </c>
      <c r="G57" s="11">
        <f>G58+G59</f>
        <v>0</v>
      </c>
    </row>
    <row r="58" spans="1:7" s="14" customFormat="1" ht="16.5" customHeight="1" hidden="1">
      <c r="A58" s="10" t="s">
        <v>61</v>
      </c>
      <c r="B58" s="25" t="s">
        <v>62</v>
      </c>
      <c r="C58" s="11" t="e">
        <f>D58-#REF!</f>
        <v>#REF!</v>
      </c>
      <c r="D58" s="11"/>
      <c r="E58" s="11"/>
      <c r="F58" s="11"/>
      <c r="G58" s="11"/>
    </row>
    <row r="59" spans="1:7" s="14" customFormat="1" ht="16.5" customHeight="1" hidden="1">
      <c r="A59" s="10" t="s">
        <v>63</v>
      </c>
      <c r="B59" s="25" t="s">
        <v>64</v>
      </c>
      <c r="C59" s="11" t="e">
        <f>D59-#REF!</f>
        <v>#REF!</v>
      </c>
      <c r="D59" s="11">
        <f>D60</f>
        <v>0</v>
      </c>
      <c r="E59" s="11">
        <f>E60</f>
        <v>0</v>
      </c>
      <c r="F59" s="11">
        <f>F60</f>
        <v>0</v>
      </c>
      <c r="G59" s="11">
        <f>G60</f>
        <v>0</v>
      </c>
    </row>
    <row r="60" spans="1:7" s="14" customFormat="1" ht="27.75" customHeight="1" hidden="1">
      <c r="A60" s="10" t="s">
        <v>217</v>
      </c>
      <c r="B60" s="25" t="s">
        <v>65</v>
      </c>
      <c r="C60" s="11" t="e">
        <f>D60-#REF!</f>
        <v>#REF!</v>
      </c>
      <c r="D60" s="11">
        <v>0</v>
      </c>
      <c r="E60" s="11">
        <v>0</v>
      </c>
      <c r="F60" s="11">
        <v>0</v>
      </c>
      <c r="G60" s="11">
        <v>0</v>
      </c>
    </row>
    <row r="61" spans="1:7" s="14" customFormat="1" ht="12.75" hidden="1">
      <c r="A61" s="10" t="s">
        <v>66</v>
      </c>
      <c r="B61" s="25" t="s">
        <v>67</v>
      </c>
      <c r="C61" s="11" t="e">
        <f>D61-#REF!</f>
        <v>#REF!</v>
      </c>
      <c r="D61" s="11">
        <f>D62+D64+D66</f>
        <v>0</v>
      </c>
      <c r="E61" s="11">
        <f>E62+E64+E66</f>
        <v>0</v>
      </c>
      <c r="F61" s="11">
        <f>F62+F64+F66</f>
        <v>0</v>
      </c>
      <c r="G61" s="11">
        <f>G62+G64+G66</f>
        <v>0</v>
      </c>
    </row>
    <row r="62" spans="1:7" s="14" customFormat="1" ht="12.75" hidden="1">
      <c r="A62" s="10" t="s">
        <v>68</v>
      </c>
      <c r="B62" s="25" t="s">
        <v>69</v>
      </c>
      <c r="C62" s="11" t="e">
        <f>D62-#REF!</f>
        <v>#REF!</v>
      </c>
      <c r="D62" s="11">
        <f>D63</f>
        <v>0</v>
      </c>
      <c r="E62" s="11">
        <f>E63</f>
        <v>0</v>
      </c>
      <c r="F62" s="11">
        <f>F63</f>
        <v>0</v>
      </c>
      <c r="G62" s="11">
        <f>G63</f>
        <v>0</v>
      </c>
    </row>
    <row r="63" spans="1:7" s="14" customFormat="1" ht="12.75" hidden="1">
      <c r="A63" s="10" t="s">
        <v>70</v>
      </c>
      <c r="B63" s="25" t="s">
        <v>71</v>
      </c>
      <c r="C63" s="11" t="e">
        <f>D63-#REF!</f>
        <v>#REF!</v>
      </c>
      <c r="D63" s="11">
        <v>0</v>
      </c>
      <c r="E63" s="11">
        <v>0</v>
      </c>
      <c r="F63" s="11">
        <v>0</v>
      </c>
      <c r="G63" s="11">
        <v>0</v>
      </c>
    </row>
    <row r="64" spans="1:7" s="14" customFormat="1" ht="25.5" hidden="1">
      <c r="A64" s="10" t="s">
        <v>72</v>
      </c>
      <c r="B64" s="25" t="s">
        <v>73</v>
      </c>
      <c r="C64" s="11" t="e">
        <f>D64-#REF!</f>
        <v>#REF!</v>
      </c>
      <c r="D64" s="11">
        <f>D65</f>
        <v>0</v>
      </c>
      <c r="E64" s="11">
        <f>E65</f>
        <v>0</v>
      </c>
      <c r="F64" s="11">
        <f>F65</f>
        <v>0</v>
      </c>
      <c r="G64" s="11">
        <f>G65</f>
        <v>0</v>
      </c>
    </row>
    <row r="65" spans="1:7" s="14" customFormat="1" ht="38.25" hidden="1">
      <c r="A65" s="10" t="s">
        <v>471</v>
      </c>
      <c r="B65" s="25" t="s">
        <v>76</v>
      </c>
      <c r="C65" s="11" t="e">
        <f>D65-#REF!</f>
        <v>#REF!</v>
      </c>
      <c r="D65" s="11">
        <v>0</v>
      </c>
      <c r="E65" s="11">
        <v>0</v>
      </c>
      <c r="F65" s="11">
        <v>0</v>
      </c>
      <c r="G65" s="11">
        <v>0</v>
      </c>
    </row>
    <row r="66" spans="1:7" s="14" customFormat="1" ht="14.25" customHeight="1" hidden="1">
      <c r="A66" s="10" t="s">
        <v>77</v>
      </c>
      <c r="B66" s="25" t="s">
        <v>78</v>
      </c>
      <c r="C66" s="11" t="e">
        <f>D66-#REF!</f>
        <v>#REF!</v>
      </c>
      <c r="D66" s="11">
        <f>D67</f>
        <v>0</v>
      </c>
      <c r="E66" s="11">
        <f>E67</f>
        <v>0</v>
      </c>
      <c r="F66" s="11">
        <f>F67</f>
        <v>0</v>
      </c>
      <c r="G66" s="11">
        <f>G67</f>
        <v>0</v>
      </c>
    </row>
    <row r="67" spans="1:7" s="14" customFormat="1" ht="23.25" customHeight="1" hidden="1">
      <c r="A67" s="10" t="s">
        <v>79</v>
      </c>
      <c r="B67" s="25" t="s">
        <v>80</v>
      </c>
      <c r="C67" s="11" t="e">
        <f>D67-#REF!</f>
        <v>#REF!</v>
      </c>
      <c r="D67" s="11">
        <v>0</v>
      </c>
      <c r="E67" s="11">
        <v>0</v>
      </c>
      <c r="F67" s="11">
        <v>0</v>
      </c>
      <c r="G67" s="11">
        <v>0</v>
      </c>
    </row>
    <row r="68" spans="1:7" s="14" customFormat="1" ht="25.5">
      <c r="A68" s="10" t="s">
        <v>81</v>
      </c>
      <c r="B68" s="28" t="s">
        <v>82</v>
      </c>
      <c r="C68" s="11" t="e">
        <f>D68-#REF!</f>
        <v>#REF!</v>
      </c>
      <c r="D68" s="11">
        <f>D71+D73+D82+D85+D87+D69</f>
        <v>246977.40000000002</v>
      </c>
      <c r="E68" s="11">
        <f>E71+E73+E82+E85+E87+E69</f>
        <v>247939.3</v>
      </c>
      <c r="F68" s="11">
        <f>F71+F73+F82+F85+F87+F69</f>
        <v>0</v>
      </c>
      <c r="G68" s="11">
        <f>G71+G73+G82+G85+G87+G69</f>
        <v>0</v>
      </c>
    </row>
    <row r="69" spans="1:7" s="14" customFormat="1" ht="43.5" customHeight="1" hidden="1">
      <c r="A69" s="34" t="s">
        <v>397</v>
      </c>
      <c r="B69" s="35" t="s">
        <v>398</v>
      </c>
      <c r="C69" s="11" t="e">
        <f>D69-#REF!</f>
        <v>#REF!</v>
      </c>
      <c r="D69" s="11">
        <f>D70</f>
        <v>0</v>
      </c>
      <c r="E69" s="11">
        <f>E70</f>
        <v>0</v>
      </c>
      <c r="F69" s="11">
        <f>F70</f>
        <v>0</v>
      </c>
      <c r="G69" s="11">
        <f>G70</f>
        <v>0</v>
      </c>
    </row>
    <row r="70" spans="1:7" s="14" customFormat="1" ht="30.75" customHeight="1" hidden="1">
      <c r="A70" s="34" t="s">
        <v>399</v>
      </c>
      <c r="B70" s="35" t="s">
        <v>74</v>
      </c>
      <c r="C70" s="11" t="e">
        <f>D70-#REF!</f>
        <v>#REF!</v>
      </c>
      <c r="D70" s="11">
        <v>0</v>
      </c>
      <c r="E70" s="11">
        <v>0</v>
      </c>
      <c r="F70" s="11"/>
      <c r="G70" s="11"/>
    </row>
    <row r="71" spans="1:7" s="14" customFormat="1" ht="12.75" hidden="1">
      <c r="A71" s="10" t="s">
        <v>83</v>
      </c>
      <c r="B71" s="25" t="s">
        <v>84</v>
      </c>
      <c r="C71" s="11" t="e">
        <f>D71-#REF!</f>
        <v>#REF!</v>
      </c>
      <c r="D71" s="11">
        <f>D72</f>
        <v>0</v>
      </c>
      <c r="E71" s="11">
        <f>E72</f>
        <v>0</v>
      </c>
      <c r="F71" s="11">
        <f>F72</f>
        <v>0</v>
      </c>
      <c r="G71" s="11">
        <f>G72</f>
        <v>0</v>
      </c>
    </row>
    <row r="72" spans="1:7" s="14" customFormat="1" ht="25.5" hidden="1">
      <c r="A72" s="10" t="s">
        <v>85</v>
      </c>
      <c r="B72" s="25" t="s">
        <v>86</v>
      </c>
      <c r="C72" s="11" t="e">
        <f>D72-#REF!</f>
        <v>#REF!</v>
      </c>
      <c r="D72" s="11"/>
      <c r="E72" s="11"/>
      <c r="F72" s="11"/>
      <c r="G72" s="11"/>
    </row>
    <row r="73" spans="1:7" s="14" customFormat="1" ht="54.75" customHeight="1">
      <c r="A73" s="10" t="s">
        <v>87</v>
      </c>
      <c r="B73" s="25" t="s">
        <v>373</v>
      </c>
      <c r="C73" s="11" t="e">
        <f>D73-#REF!</f>
        <v>#REF!</v>
      </c>
      <c r="D73" s="11">
        <f>D74+D76+D78+D80</f>
        <v>231338.2</v>
      </c>
      <c r="E73" s="11">
        <f>E74+E76+E78+E80</f>
        <v>233188.2</v>
      </c>
      <c r="F73" s="11">
        <f>F74+F76+F78</f>
        <v>0</v>
      </c>
      <c r="G73" s="11">
        <f>G74+G76+G78</f>
        <v>0</v>
      </c>
    </row>
    <row r="74" spans="1:7" s="14" customFormat="1" ht="40.5" customHeight="1" hidden="1">
      <c r="A74" s="10" t="s">
        <v>88</v>
      </c>
      <c r="B74" s="25" t="s">
        <v>89</v>
      </c>
      <c r="C74" s="11" t="e">
        <f>D74-#REF!</f>
        <v>#REF!</v>
      </c>
      <c r="D74" s="11">
        <f>D75</f>
        <v>167000</v>
      </c>
      <c r="E74" s="11">
        <f>E75</f>
        <v>167000</v>
      </c>
      <c r="F74" s="11">
        <f>F75</f>
        <v>0</v>
      </c>
      <c r="G74" s="11">
        <f>G75</f>
        <v>0</v>
      </c>
    </row>
    <row r="75" spans="1:7" s="14" customFormat="1" ht="40.5" customHeight="1" hidden="1">
      <c r="A75" s="10" t="s">
        <v>90</v>
      </c>
      <c r="B75" s="25" t="s">
        <v>374</v>
      </c>
      <c r="C75" s="13" t="e">
        <f>D75-#REF!</f>
        <v>#REF!</v>
      </c>
      <c r="D75" s="13">
        <v>167000</v>
      </c>
      <c r="E75" s="13">
        <v>167000</v>
      </c>
      <c r="F75" s="13"/>
      <c r="G75" s="13"/>
    </row>
    <row r="76" spans="1:7" s="14" customFormat="1" ht="53.25" customHeight="1" hidden="1">
      <c r="A76" s="20" t="s">
        <v>91</v>
      </c>
      <c r="B76" s="26" t="s">
        <v>375</v>
      </c>
      <c r="C76" s="11" t="e">
        <f>D76-#REF!</f>
        <v>#REF!</v>
      </c>
      <c r="D76" s="11">
        <f>D77</f>
        <v>11088</v>
      </c>
      <c r="E76" s="11">
        <f>E77</f>
        <v>11088</v>
      </c>
      <c r="F76" s="11">
        <f>F77</f>
        <v>0</v>
      </c>
      <c r="G76" s="11">
        <f>G77</f>
        <v>0</v>
      </c>
    </row>
    <row r="77" spans="1:7" s="14" customFormat="1" ht="41.25" customHeight="1" hidden="1">
      <c r="A77" s="10" t="s">
        <v>92</v>
      </c>
      <c r="B77" s="25" t="s">
        <v>405</v>
      </c>
      <c r="C77" s="11" t="e">
        <f>D77-#REF!</f>
        <v>#REF!</v>
      </c>
      <c r="D77" s="11">
        <v>11088</v>
      </c>
      <c r="E77" s="11">
        <v>11088</v>
      </c>
      <c r="F77" s="11"/>
      <c r="G77" s="11"/>
    </row>
    <row r="78" spans="1:7" s="14" customFormat="1" ht="51" hidden="1">
      <c r="A78" s="10" t="s">
        <v>93</v>
      </c>
      <c r="B78" s="25" t="s">
        <v>395</v>
      </c>
      <c r="C78" s="11" t="e">
        <f>D78-#REF!</f>
        <v>#REF!</v>
      </c>
      <c r="D78" s="11">
        <f>D79</f>
        <v>2240.2</v>
      </c>
      <c r="E78" s="11">
        <f>E79</f>
        <v>2417.2</v>
      </c>
      <c r="F78" s="11">
        <f>F79</f>
        <v>0</v>
      </c>
      <c r="G78" s="11">
        <f>G79</f>
        <v>0</v>
      </c>
    </row>
    <row r="79" spans="1:7" s="14" customFormat="1" ht="38.25" hidden="1">
      <c r="A79" s="10" t="s">
        <v>94</v>
      </c>
      <c r="B79" s="25" t="s">
        <v>406</v>
      </c>
      <c r="C79" s="11" t="e">
        <f>D79-#REF!</f>
        <v>#REF!</v>
      </c>
      <c r="D79" s="11">
        <v>2240.2</v>
      </c>
      <c r="E79" s="11">
        <v>2417.2</v>
      </c>
      <c r="F79" s="11"/>
      <c r="G79" s="11"/>
    </row>
    <row r="80" spans="1:7" s="14" customFormat="1" ht="25.5" hidden="1">
      <c r="A80" s="10" t="s">
        <v>367</v>
      </c>
      <c r="B80" s="25" t="s">
        <v>368</v>
      </c>
      <c r="C80" s="11"/>
      <c r="D80" s="11">
        <f>D81</f>
        <v>51010</v>
      </c>
      <c r="E80" s="11">
        <f>E81</f>
        <v>52683</v>
      </c>
      <c r="F80" s="11"/>
      <c r="G80" s="11"/>
    </row>
    <row r="81" spans="1:7" s="14" customFormat="1" ht="25.5" hidden="1">
      <c r="A81" s="10" t="s">
        <v>369</v>
      </c>
      <c r="B81" s="25" t="s">
        <v>370</v>
      </c>
      <c r="C81" s="11"/>
      <c r="D81" s="11">
        <v>51010</v>
      </c>
      <c r="E81" s="11">
        <v>52683</v>
      </c>
      <c r="F81" s="11"/>
      <c r="G81" s="11"/>
    </row>
    <row r="82" spans="1:7" s="14" customFormat="1" ht="16.5" customHeight="1">
      <c r="A82" s="16" t="s">
        <v>95</v>
      </c>
      <c r="B82" s="25" t="s">
        <v>96</v>
      </c>
      <c r="C82" s="11" t="e">
        <f>D82-#REF!</f>
        <v>#REF!</v>
      </c>
      <c r="D82" s="11">
        <f aca="true" t="shared" si="0" ref="D82:G83">D83</f>
        <v>754</v>
      </c>
      <c r="E82" s="11">
        <f t="shared" si="0"/>
        <v>787.8</v>
      </c>
      <c r="F82" s="11">
        <f t="shared" si="0"/>
        <v>0</v>
      </c>
      <c r="G82" s="11">
        <f t="shared" si="0"/>
        <v>0</v>
      </c>
    </row>
    <row r="83" spans="1:7" s="14" customFormat="1" ht="30" customHeight="1" hidden="1">
      <c r="A83" s="16" t="s">
        <v>97</v>
      </c>
      <c r="B83" s="25" t="s">
        <v>98</v>
      </c>
      <c r="C83" s="11" t="e">
        <f>D83-#REF!</f>
        <v>#REF!</v>
      </c>
      <c r="D83" s="11">
        <f t="shared" si="0"/>
        <v>754</v>
      </c>
      <c r="E83" s="11">
        <f t="shared" si="0"/>
        <v>787.8</v>
      </c>
      <c r="F83" s="11">
        <f t="shared" si="0"/>
        <v>0</v>
      </c>
      <c r="G83" s="11">
        <f t="shared" si="0"/>
        <v>0</v>
      </c>
    </row>
    <row r="84" spans="1:7" s="14" customFormat="1" ht="27.75" customHeight="1" hidden="1">
      <c r="A84" s="16" t="s">
        <v>101</v>
      </c>
      <c r="B84" s="25" t="s">
        <v>102</v>
      </c>
      <c r="C84" s="11" t="e">
        <f>D84-#REF!</f>
        <v>#REF!</v>
      </c>
      <c r="D84" s="11">
        <v>754</v>
      </c>
      <c r="E84" s="11">
        <v>787.8</v>
      </c>
      <c r="F84" s="11"/>
      <c r="G84" s="11"/>
    </row>
    <row r="85" spans="1:7" s="14" customFormat="1" ht="51" hidden="1">
      <c r="A85" s="16" t="s">
        <v>103</v>
      </c>
      <c r="B85" s="26" t="s">
        <v>376</v>
      </c>
      <c r="C85" s="11" t="e">
        <f>D85-#REF!</f>
        <v>#REF!</v>
      </c>
      <c r="D85" s="11">
        <f>D86</f>
        <v>0</v>
      </c>
      <c r="E85" s="11">
        <f>E86</f>
        <v>0</v>
      </c>
      <c r="F85" s="11">
        <f>F86</f>
        <v>0</v>
      </c>
      <c r="G85" s="11">
        <f>G86</f>
        <v>0</v>
      </c>
    </row>
    <row r="86" spans="1:7" s="14" customFormat="1" ht="54" customHeight="1" hidden="1">
      <c r="A86" s="17" t="s">
        <v>104</v>
      </c>
      <c r="B86" s="25" t="s">
        <v>377</v>
      </c>
      <c r="C86" s="11" t="e">
        <f>D86-#REF!</f>
        <v>#REF!</v>
      </c>
      <c r="D86" s="11">
        <v>0</v>
      </c>
      <c r="E86" s="11">
        <v>0</v>
      </c>
      <c r="F86" s="11">
        <v>0</v>
      </c>
      <c r="G86" s="11">
        <v>0</v>
      </c>
    </row>
    <row r="87" spans="1:7" s="14" customFormat="1" ht="51">
      <c r="A87" s="10" t="s">
        <v>105</v>
      </c>
      <c r="B87" s="26" t="s">
        <v>378</v>
      </c>
      <c r="C87" s="11" t="e">
        <f>D87-#REF!</f>
        <v>#REF!</v>
      </c>
      <c r="D87" s="11">
        <f>D90+D88</f>
        <v>14885.2</v>
      </c>
      <c r="E87" s="11">
        <f>E90+E88</f>
        <v>13963.3</v>
      </c>
      <c r="F87" s="11">
        <f>F90+F88</f>
        <v>0</v>
      </c>
      <c r="G87" s="11">
        <f>G90+G88</f>
        <v>0</v>
      </c>
    </row>
    <row r="88" spans="1:7" s="14" customFormat="1" ht="25.5" hidden="1">
      <c r="A88" s="10" t="s">
        <v>106</v>
      </c>
      <c r="B88" s="26" t="s">
        <v>107</v>
      </c>
      <c r="C88" s="11" t="e">
        <f>D88-#REF!</f>
        <v>#REF!</v>
      </c>
      <c r="D88" s="11">
        <f>D89</f>
        <v>190</v>
      </c>
      <c r="E88" s="11">
        <f>E89</f>
        <v>190</v>
      </c>
      <c r="F88" s="11">
        <f>F89</f>
        <v>0</v>
      </c>
      <c r="G88" s="11">
        <f>G89</f>
        <v>0</v>
      </c>
    </row>
    <row r="89" spans="1:7" s="14" customFormat="1" ht="25.5" hidden="1">
      <c r="A89" s="10" t="s">
        <v>108</v>
      </c>
      <c r="B89" s="26" t="s">
        <v>109</v>
      </c>
      <c r="C89" s="11" t="e">
        <f>D89-#REF!</f>
        <v>#REF!</v>
      </c>
      <c r="D89" s="11">
        <v>190</v>
      </c>
      <c r="E89" s="11">
        <v>190</v>
      </c>
      <c r="F89" s="11"/>
      <c r="G89" s="11"/>
    </row>
    <row r="90" spans="1:7" s="14" customFormat="1" ht="52.5" customHeight="1" hidden="1">
      <c r="A90" s="19" t="s">
        <v>110</v>
      </c>
      <c r="B90" s="26" t="s">
        <v>379</v>
      </c>
      <c r="C90" s="13" t="e">
        <f>D90-#REF!</f>
        <v>#REF!</v>
      </c>
      <c r="D90" s="13">
        <f>D91</f>
        <v>14695.2</v>
      </c>
      <c r="E90" s="13">
        <f>E91</f>
        <v>13773.3</v>
      </c>
      <c r="F90" s="13">
        <f>F91</f>
        <v>0</v>
      </c>
      <c r="G90" s="13">
        <f>G91</f>
        <v>0</v>
      </c>
    </row>
    <row r="91" spans="1:7" s="14" customFormat="1" ht="41.25" customHeight="1" hidden="1">
      <c r="A91" s="18" t="s">
        <v>111</v>
      </c>
      <c r="B91" s="27" t="s">
        <v>407</v>
      </c>
      <c r="C91" s="13" t="e">
        <f>D91-#REF!</f>
        <v>#REF!</v>
      </c>
      <c r="D91" s="13">
        <v>14695.2</v>
      </c>
      <c r="E91" s="13">
        <v>13773.3</v>
      </c>
      <c r="F91" s="13"/>
      <c r="G91" s="13"/>
    </row>
    <row r="92" spans="1:7" s="14" customFormat="1" ht="12.75">
      <c r="A92" s="10" t="s">
        <v>112</v>
      </c>
      <c r="B92" s="28" t="s">
        <v>113</v>
      </c>
      <c r="C92" s="11" t="e">
        <f>D92-#REF!</f>
        <v>#REF!</v>
      </c>
      <c r="D92" s="11">
        <f>D93+D100</f>
        <v>36233.100000000006</v>
      </c>
      <c r="E92" s="11">
        <f>E93+E100</f>
        <v>38787.00000000001</v>
      </c>
      <c r="F92" s="11">
        <f>F93+F100</f>
        <v>0</v>
      </c>
      <c r="G92" s="11">
        <f>G93+G100</f>
        <v>0</v>
      </c>
    </row>
    <row r="93" spans="1:7" s="14" customFormat="1" ht="12.75">
      <c r="A93" s="45" t="s">
        <v>114</v>
      </c>
      <c r="B93" s="27" t="s">
        <v>115</v>
      </c>
      <c r="C93" s="11" t="e">
        <f>C94+C95+C96+C97+C98+C99</f>
        <v>#REF!</v>
      </c>
      <c r="D93" s="11">
        <f>D94+D95+D96+D97+D98+D99</f>
        <v>36227.3</v>
      </c>
      <c r="E93" s="11">
        <f>E94+E95+E96+E97+E98+E99</f>
        <v>38781.200000000004</v>
      </c>
      <c r="F93" s="11">
        <f>F94+F95+F96+F97+F98+F99</f>
        <v>0</v>
      </c>
      <c r="G93" s="11">
        <f>G94+G95+G96+G97+G98+G99</f>
        <v>0</v>
      </c>
    </row>
    <row r="94" spans="1:7" s="14" customFormat="1" ht="17.25" customHeight="1" hidden="1">
      <c r="A94" s="18" t="s">
        <v>116</v>
      </c>
      <c r="B94" s="27" t="s">
        <v>408</v>
      </c>
      <c r="C94" s="13" t="e">
        <f>D94-#REF!</f>
        <v>#REF!</v>
      </c>
      <c r="D94" s="13">
        <v>1552.1</v>
      </c>
      <c r="E94" s="13">
        <v>1660.7</v>
      </c>
      <c r="F94" s="13"/>
      <c r="G94" s="13"/>
    </row>
    <row r="95" spans="1:7" s="14" customFormat="1" ht="15.75" customHeight="1" hidden="1">
      <c r="A95" s="18" t="s">
        <v>117</v>
      </c>
      <c r="B95" s="27" t="s">
        <v>409</v>
      </c>
      <c r="C95" s="13" t="e">
        <f>D95-#REF!</f>
        <v>#REF!</v>
      </c>
      <c r="D95" s="13">
        <v>168</v>
      </c>
      <c r="E95" s="13">
        <v>179.8</v>
      </c>
      <c r="F95" s="13"/>
      <c r="G95" s="13"/>
    </row>
    <row r="96" spans="1:7" s="14" customFormat="1" ht="12.75" hidden="1">
      <c r="A96" s="18" t="s">
        <v>118</v>
      </c>
      <c r="B96" s="27" t="s">
        <v>119</v>
      </c>
      <c r="C96" s="13" t="e">
        <f>D96-#REF!</f>
        <v>#REF!</v>
      </c>
      <c r="D96" s="13">
        <v>14031.2</v>
      </c>
      <c r="E96" s="13">
        <v>15031.4</v>
      </c>
      <c r="F96" s="13"/>
      <c r="G96" s="13"/>
    </row>
    <row r="97" spans="1:7" s="14" customFormat="1" ht="12.75" hidden="1">
      <c r="A97" s="18" t="s">
        <v>120</v>
      </c>
      <c r="B97" s="27" t="s">
        <v>410</v>
      </c>
      <c r="C97" s="13" t="e">
        <f>D97-#REF!</f>
        <v>#REF!</v>
      </c>
      <c r="D97" s="13">
        <v>20469.2</v>
      </c>
      <c r="E97" s="13">
        <v>21902</v>
      </c>
      <c r="F97" s="13"/>
      <c r="G97" s="13"/>
    </row>
    <row r="98" spans="1:7" s="14" customFormat="1" ht="15.75" customHeight="1" hidden="1">
      <c r="A98" s="18" t="s">
        <v>121</v>
      </c>
      <c r="B98" s="27" t="s">
        <v>411</v>
      </c>
      <c r="C98" s="13" t="e">
        <f>D98-#REF!</f>
        <v>#REF!</v>
      </c>
      <c r="D98" s="13"/>
      <c r="E98" s="13"/>
      <c r="F98" s="13"/>
      <c r="G98" s="13"/>
    </row>
    <row r="99" spans="1:7" s="14" customFormat="1" ht="27" customHeight="1" hidden="1">
      <c r="A99" s="18" t="s">
        <v>99</v>
      </c>
      <c r="B99" s="27" t="s">
        <v>100</v>
      </c>
      <c r="C99" s="13" t="e">
        <f>D99-#REF!</f>
        <v>#REF!</v>
      </c>
      <c r="D99" s="13">
        <v>6.8</v>
      </c>
      <c r="E99" s="13">
        <v>7.3</v>
      </c>
      <c r="F99" s="13"/>
      <c r="G99" s="13"/>
    </row>
    <row r="100" spans="1:7" s="14" customFormat="1" ht="12.75">
      <c r="A100" s="10" t="s">
        <v>122</v>
      </c>
      <c r="B100" s="25" t="s">
        <v>123</v>
      </c>
      <c r="C100" s="11" t="e">
        <f>D100-#REF!</f>
        <v>#REF!</v>
      </c>
      <c r="D100" s="11">
        <f>D101</f>
        <v>5.8</v>
      </c>
      <c r="E100" s="11">
        <f>E101</f>
        <v>5.8</v>
      </c>
      <c r="F100" s="11">
        <f>F101</f>
        <v>0</v>
      </c>
      <c r="G100" s="11">
        <f>G101</f>
        <v>0</v>
      </c>
    </row>
    <row r="101" spans="1:7" s="14" customFormat="1" ht="15.75" customHeight="1" hidden="1">
      <c r="A101" s="10" t="s">
        <v>124</v>
      </c>
      <c r="B101" s="25" t="s">
        <v>484</v>
      </c>
      <c r="C101" s="11" t="e">
        <f>D101-#REF!</f>
        <v>#REF!</v>
      </c>
      <c r="D101" s="11">
        <v>5.8</v>
      </c>
      <c r="E101" s="11">
        <v>5.8</v>
      </c>
      <c r="F101" s="11">
        <v>0</v>
      </c>
      <c r="G101" s="11">
        <v>0</v>
      </c>
    </row>
    <row r="102" spans="1:7" s="14" customFormat="1" ht="25.5">
      <c r="A102" s="10" t="s">
        <v>125</v>
      </c>
      <c r="B102" s="25" t="s">
        <v>126</v>
      </c>
      <c r="C102" s="11" t="e">
        <f>D102-#REF!</f>
        <v>#REF!</v>
      </c>
      <c r="D102" s="11">
        <f>D103+D107+D105</f>
        <v>28884.899999999998</v>
      </c>
      <c r="E102" s="11">
        <f>E103+E107+E105</f>
        <v>28884.899999999998</v>
      </c>
      <c r="F102" s="11">
        <f>F103+F107+F105</f>
        <v>0</v>
      </c>
      <c r="G102" s="11">
        <f>G103+G107+G105</f>
        <v>0</v>
      </c>
    </row>
    <row r="103" spans="1:7" s="14" customFormat="1" ht="12.75">
      <c r="A103" s="20" t="s">
        <v>127</v>
      </c>
      <c r="B103" s="26" t="s">
        <v>128</v>
      </c>
      <c r="C103" s="11" t="e">
        <f>D103-#REF!</f>
        <v>#REF!</v>
      </c>
      <c r="D103" s="11">
        <f>D104</f>
        <v>28733.8</v>
      </c>
      <c r="E103" s="11">
        <f>E104</f>
        <v>28733.8</v>
      </c>
      <c r="F103" s="11">
        <f>F104</f>
        <v>0</v>
      </c>
      <c r="G103" s="11">
        <f>G104</f>
        <v>0</v>
      </c>
    </row>
    <row r="104" spans="1:7" s="14" customFormat="1" ht="25.5" hidden="1">
      <c r="A104" s="10" t="s">
        <v>129</v>
      </c>
      <c r="B104" s="25" t="s">
        <v>485</v>
      </c>
      <c r="C104" s="11" t="e">
        <f>D104-#REF!</f>
        <v>#REF!</v>
      </c>
      <c r="D104" s="11">
        <v>28733.8</v>
      </c>
      <c r="E104" s="11">
        <v>28733.8</v>
      </c>
      <c r="F104" s="11"/>
      <c r="G104" s="11"/>
    </row>
    <row r="105" spans="1:7" s="14" customFormat="1" ht="25.5">
      <c r="A105" s="10" t="s">
        <v>474</v>
      </c>
      <c r="B105" s="25" t="s">
        <v>475</v>
      </c>
      <c r="C105" s="11" t="e">
        <f>D105-#REF!</f>
        <v>#REF!</v>
      </c>
      <c r="D105" s="11">
        <f>D106</f>
        <v>151.1</v>
      </c>
      <c r="E105" s="11">
        <f>E106</f>
        <v>151.1</v>
      </c>
      <c r="F105" s="11">
        <f>F106</f>
        <v>0</v>
      </c>
      <c r="G105" s="11">
        <f>G106</f>
        <v>0</v>
      </c>
    </row>
    <row r="106" spans="1:7" s="44" customFormat="1" ht="25.5" hidden="1">
      <c r="A106" s="34" t="s">
        <v>476</v>
      </c>
      <c r="B106" s="38" t="s">
        <v>477</v>
      </c>
      <c r="C106" s="11" t="e">
        <f>D106-#REF!</f>
        <v>#REF!</v>
      </c>
      <c r="D106" s="11">
        <v>151.1</v>
      </c>
      <c r="E106" s="11">
        <v>151.1</v>
      </c>
      <c r="F106" s="11"/>
      <c r="G106" s="11"/>
    </row>
    <row r="107" spans="1:7" s="14" customFormat="1" ht="15" customHeight="1" hidden="1">
      <c r="A107" s="10" t="s">
        <v>130</v>
      </c>
      <c r="B107" s="25" t="s">
        <v>131</v>
      </c>
      <c r="C107" s="11" t="e">
        <f>D107-#REF!</f>
        <v>#REF!</v>
      </c>
      <c r="D107" s="11">
        <f>D108</f>
        <v>0</v>
      </c>
      <c r="E107" s="11">
        <f>E108</f>
        <v>0</v>
      </c>
      <c r="F107" s="11">
        <f>F108</f>
        <v>0</v>
      </c>
      <c r="G107" s="11">
        <f>G108</f>
        <v>0</v>
      </c>
    </row>
    <row r="108" spans="1:7" s="14" customFormat="1" ht="18.75" customHeight="1" hidden="1">
      <c r="A108" s="10" t="s">
        <v>132</v>
      </c>
      <c r="B108" s="25" t="s">
        <v>486</v>
      </c>
      <c r="C108" s="11" t="e">
        <f>D108-#REF!</f>
        <v>#REF!</v>
      </c>
      <c r="D108" s="11">
        <v>0</v>
      </c>
      <c r="E108" s="11">
        <v>0</v>
      </c>
      <c r="F108" s="11"/>
      <c r="G108" s="11"/>
    </row>
    <row r="109" spans="1:7" s="14" customFormat="1" ht="18" customHeight="1">
      <c r="A109" s="10" t="s">
        <v>133</v>
      </c>
      <c r="B109" s="28" t="s">
        <v>134</v>
      </c>
      <c r="C109" s="11" t="e">
        <f>D109-#REF!</f>
        <v>#REF!</v>
      </c>
      <c r="D109" s="11">
        <f>D110+D112+D118</f>
        <v>38350.4</v>
      </c>
      <c r="E109" s="11">
        <f>E110+E112+E118</f>
        <v>15714.8</v>
      </c>
      <c r="F109" s="11">
        <f>F110+F112+F118</f>
        <v>0</v>
      </c>
      <c r="G109" s="11">
        <f>G110+G112+G118</f>
        <v>0</v>
      </c>
    </row>
    <row r="110" spans="1:7" s="14" customFormat="1" ht="12.75">
      <c r="A110" s="17" t="s">
        <v>135</v>
      </c>
      <c r="B110" s="28" t="s">
        <v>136</v>
      </c>
      <c r="C110" s="11" t="e">
        <f>D110-#REF!</f>
        <v>#REF!</v>
      </c>
      <c r="D110" s="11">
        <f>D111</f>
        <v>200</v>
      </c>
      <c r="E110" s="11">
        <f>E111</f>
        <v>200</v>
      </c>
      <c r="F110" s="11">
        <f>F111</f>
        <v>0</v>
      </c>
      <c r="G110" s="11">
        <f>G111</f>
        <v>0</v>
      </c>
    </row>
    <row r="111" spans="1:7" s="14" customFormat="1" ht="17.25" customHeight="1" hidden="1">
      <c r="A111" s="17" t="s">
        <v>137</v>
      </c>
      <c r="B111" s="28" t="s">
        <v>138</v>
      </c>
      <c r="C111" s="11" t="e">
        <f>D111-#REF!</f>
        <v>#REF!</v>
      </c>
      <c r="D111" s="11">
        <v>200</v>
      </c>
      <c r="E111" s="11">
        <v>200</v>
      </c>
      <c r="F111" s="11"/>
      <c r="G111" s="11"/>
    </row>
    <row r="112" spans="1:7" s="14" customFormat="1" ht="51">
      <c r="A112" s="17" t="s">
        <v>139</v>
      </c>
      <c r="B112" s="28" t="s">
        <v>27</v>
      </c>
      <c r="C112" s="11" t="e">
        <f>D112-#REF!</f>
        <v>#REF!</v>
      </c>
      <c r="D112" s="11">
        <f>D113+D116</f>
        <v>32016.4</v>
      </c>
      <c r="E112" s="11">
        <f>E113+E116</f>
        <v>9380.8</v>
      </c>
      <c r="F112" s="11">
        <f>F113+F116</f>
        <v>0</v>
      </c>
      <c r="G112" s="11">
        <f>G113+G116</f>
        <v>0</v>
      </c>
    </row>
    <row r="113" spans="1:7" s="14" customFormat="1" ht="51" hidden="1">
      <c r="A113" s="17" t="s">
        <v>140</v>
      </c>
      <c r="B113" s="28" t="s">
        <v>380</v>
      </c>
      <c r="C113" s="11" t="e">
        <f>D113-#REF!</f>
        <v>#REF!</v>
      </c>
      <c r="D113" s="11">
        <f>D115+D114</f>
        <v>32016.4</v>
      </c>
      <c r="E113" s="11">
        <f>E115+E114</f>
        <v>9380.8</v>
      </c>
      <c r="F113" s="11">
        <f>F115+F114</f>
        <v>0</v>
      </c>
      <c r="G113" s="11">
        <f>G115+G114</f>
        <v>0</v>
      </c>
    </row>
    <row r="114" spans="1:7" s="14" customFormat="1" ht="51" hidden="1">
      <c r="A114" s="17" t="s">
        <v>394</v>
      </c>
      <c r="B114" s="28" t="s">
        <v>393</v>
      </c>
      <c r="C114" s="11" t="e">
        <f>D114-#REF!</f>
        <v>#REF!</v>
      </c>
      <c r="D114" s="11"/>
      <c r="E114" s="11"/>
      <c r="F114" s="11"/>
      <c r="G114" s="11"/>
    </row>
    <row r="115" spans="1:7" s="14" customFormat="1" ht="54.75" customHeight="1" hidden="1">
      <c r="A115" s="17" t="s">
        <v>141</v>
      </c>
      <c r="B115" s="28" t="s">
        <v>488</v>
      </c>
      <c r="C115" s="11" t="e">
        <f>D115-#REF!</f>
        <v>#REF!</v>
      </c>
      <c r="D115" s="11">
        <v>32016.4</v>
      </c>
      <c r="E115" s="11">
        <v>9380.8</v>
      </c>
      <c r="F115" s="11"/>
      <c r="G115" s="11"/>
    </row>
    <row r="116" spans="1:7" s="14" customFormat="1" ht="51" hidden="1">
      <c r="A116" s="17" t="s">
        <v>142</v>
      </c>
      <c r="B116" s="28" t="s">
        <v>381</v>
      </c>
      <c r="C116" s="11" t="e">
        <f>D116-#REF!</f>
        <v>#REF!</v>
      </c>
      <c r="D116" s="11">
        <f>D117</f>
        <v>0</v>
      </c>
      <c r="E116" s="11">
        <f>E117</f>
        <v>0</v>
      </c>
      <c r="F116" s="11">
        <f>F117</f>
        <v>0</v>
      </c>
      <c r="G116" s="11">
        <f>G117</f>
        <v>0</v>
      </c>
    </row>
    <row r="117" spans="1:7" s="14" customFormat="1" ht="53.25" customHeight="1" hidden="1">
      <c r="A117" s="17" t="s">
        <v>143</v>
      </c>
      <c r="B117" s="28" t="s">
        <v>382</v>
      </c>
      <c r="C117" s="11" t="e">
        <f>D117-#REF!</f>
        <v>#REF!</v>
      </c>
      <c r="D117" s="11">
        <v>0</v>
      </c>
      <c r="E117" s="11">
        <v>0</v>
      </c>
      <c r="F117" s="11"/>
      <c r="G117" s="11"/>
    </row>
    <row r="118" spans="1:7" s="14" customFormat="1" ht="27.75" customHeight="1">
      <c r="A118" s="19" t="s">
        <v>144</v>
      </c>
      <c r="B118" s="29" t="s">
        <v>28</v>
      </c>
      <c r="C118" s="13" t="e">
        <f>D118-#REF!</f>
        <v>#REF!</v>
      </c>
      <c r="D118" s="13">
        <f aca="true" t="shared" si="1" ref="D118:G119">D119</f>
        <v>6134</v>
      </c>
      <c r="E118" s="13">
        <f t="shared" si="1"/>
        <v>6134</v>
      </c>
      <c r="F118" s="13">
        <f t="shared" si="1"/>
        <v>0</v>
      </c>
      <c r="G118" s="13">
        <f t="shared" si="1"/>
        <v>0</v>
      </c>
    </row>
    <row r="119" spans="1:7" s="14" customFormat="1" ht="25.5" hidden="1">
      <c r="A119" s="19" t="s">
        <v>145</v>
      </c>
      <c r="B119" s="29" t="s">
        <v>146</v>
      </c>
      <c r="C119" s="11" t="e">
        <f>D119-#REF!</f>
        <v>#REF!</v>
      </c>
      <c r="D119" s="11">
        <f t="shared" si="1"/>
        <v>6134</v>
      </c>
      <c r="E119" s="11">
        <f t="shared" si="1"/>
        <v>6134</v>
      </c>
      <c r="F119" s="11">
        <f t="shared" si="1"/>
        <v>0</v>
      </c>
      <c r="G119" s="11">
        <f t="shared" si="1"/>
        <v>0</v>
      </c>
    </row>
    <row r="120" spans="1:7" s="14" customFormat="1" ht="25.5" hidden="1">
      <c r="A120" s="19" t="s">
        <v>147</v>
      </c>
      <c r="B120" s="28" t="s">
        <v>489</v>
      </c>
      <c r="C120" s="11" t="e">
        <f>D120-#REF!</f>
        <v>#REF!</v>
      </c>
      <c r="D120" s="11">
        <v>6134</v>
      </c>
      <c r="E120" s="11">
        <v>6134</v>
      </c>
      <c r="F120" s="11"/>
      <c r="G120" s="11"/>
    </row>
    <row r="121" spans="1:7" s="14" customFormat="1" ht="12.75">
      <c r="A121" s="10" t="s">
        <v>148</v>
      </c>
      <c r="B121" s="28" t="s">
        <v>149</v>
      </c>
      <c r="C121" s="11" t="e">
        <f>D121-#REF!</f>
        <v>#REF!</v>
      </c>
      <c r="D121" s="11">
        <f aca="true" t="shared" si="2" ref="D121:G122">D122</f>
        <v>200</v>
      </c>
      <c r="E121" s="11">
        <f t="shared" si="2"/>
        <v>200</v>
      </c>
      <c r="F121" s="11">
        <f t="shared" si="2"/>
        <v>0</v>
      </c>
      <c r="G121" s="11">
        <f t="shared" si="2"/>
        <v>0</v>
      </c>
    </row>
    <row r="122" spans="1:7" s="14" customFormat="1" ht="30" customHeight="1">
      <c r="A122" s="17" t="s">
        <v>150</v>
      </c>
      <c r="B122" s="28" t="s">
        <v>186</v>
      </c>
      <c r="C122" s="11" t="e">
        <f>D122-#REF!</f>
        <v>#REF!</v>
      </c>
      <c r="D122" s="11">
        <f t="shared" si="2"/>
        <v>200</v>
      </c>
      <c r="E122" s="11">
        <f t="shared" si="2"/>
        <v>200</v>
      </c>
      <c r="F122" s="11">
        <f t="shared" si="2"/>
        <v>0</v>
      </c>
      <c r="G122" s="11">
        <f t="shared" si="2"/>
        <v>0</v>
      </c>
    </row>
    <row r="123" spans="1:7" s="14" customFormat="1" ht="28.5" customHeight="1" hidden="1">
      <c r="A123" s="17" t="s">
        <v>187</v>
      </c>
      <c r="B123" s="35" t="s">
        <v>490</v>
      </c>
      <c r="C123" s="11" t="e">
        <f>D123-#REF!</f>
        <v>#REF!</v>
      </c>
      <c r="D123" s="11">
        <v>200</v>
      </c>
      <c r="E123" s="11">
        <v>200</v>
      </c>
      <c r="F123" s="11"/>
      <c r="G123" s="11"/>
    </row>
    <row r="124" spans="1:7" s="14" customFormat="1" ht="18.75" customHeight="1">
      <c r="A124" s="10" t="s">
        <v>188</v>
      </c>
      <c r="B124" s="28" t="s">
        <v>189</v>
      </c>
      <c r="C124" s="11" t="e">
        <f>D124-#REF!</f>
        <v>#REF!</v>
      </c>
      <c r="D124" s="11">
        <f>D125+D128+D129+D133+D135+D144+D145+D146+D154+D150+D152+D153</f>
        <v>7230.2</v>
      </c>
      <c r="E124" s="11">
        <f>E125+E128+E129+E133+E135+E144+E145+E146+E154+E150+E152+E153</f>
        <v>7423.9</v>
      </c>
      <c r="F124" s="11">
        <f>F125+F128+F129+F133+F135+F144+F145+F146+F154+F150+F152+F153</f>
        <v>0</v>
      </c>
      <c r="G124" s="11">
        <f>G125+G128+G129+G133+G135+G144+G145+G146+G154+G150+G152+G153</f>
        <v>0</v>
      </c>
    </row>
    <row r="125" spans="1:7" s="14" customFormat="1" ht="17.25" customHeight="1">
      <c r="A125" s="20" t="s">
        <v>190</v>
      </c>
      <c r="B125" s="29" t="s">
        <v>191</v>
      </c>
      <c r="C125" s="13" t="e">
        <f>D125-#REF!</f>
        <v>#REF!</v>
      </c>
      <c r="D125" s="13">
        <f>D126+D127</f>
        <v>375</v>
      </c>
      <c r="E125" s="13">
        <f>E126+E127</f>
        <v>375</v>
      </c>
      <c r="F125" s="13">
        <f>F126+F127</f>
        <v>0</v>
      </c>
      <c r="G125" s="13">
        <f>G126+G127</f>
        <v>0</v>
      </c>
    </row>
    <row r="126" spans="1:7" s="14" customFormat="1" ht="40.5" customHeight="1" hidden="1">
      <c r="A126" s="20" t="s">
        <v>192</v>
      </c>
      <c r="B126" s="28" t="s">
        <v>481</v>
      </c>
      <c r="C126" s="13" t="e">
        <f>D126-#REF!</f>
        <v>#REF!</v>
      </c>
      <c r="D126" s="13">
        <v>350</v>
      </c>
      <c r="E126" s="13">
        <v>350</v>
      </c>
      <c r="F126" s="13"/>
      <c r="G126" s="13"/>
    </row>
    <row r="127" spans="1:7" s="14" customFormat="1" ht="41.25" customHeight="1" hidden="1">
      <c r="A127" s="20" t="s">
        <v>197</v>
      </c>
      <c r="B127" s="28" t="s">
        <v>198</v>
      </c>
      <c r="C127" s="13" t="e">
        <f>D127-#REF!</f>
        <v>#REF!</v>
      </c>
      <c r="D127" s="13">
        <v>25</v>
      </c>
      <c r="E127" s="13">
        <v>25</v>
      </c>
      <c r="F127" s="13"/>
      <c r="G127" s="13"/>
    </row>
    <row r="128" spans="1:7" s="14" customFormat="1" ht="39.75" customHeight="1">
      <c r="A128" s="20" t="s">
        <v>199</v>
      </c>
      <c r="B128" s="29" t="s">
        <v>200</v>
      </c>
      <c r="C128" s="13" t="e">
        <f>D128-#REF!</f>
        <v>#REF!</v>
      </c>
      <c r="D128" s="13">
        <v>130</v>
      </c>
      <c r="E128" s="13">
        <v>130</v>
      </c>
      <c r="F128" s="13"/>
      <c r="G128" s="13"/>
    </row>
    <row r="129" spans="1:7" s="14" customFormat="1" ht="38.25">
      <c r="A129" s="20" t="s">
        <v>201</v>
      </c>
      <c r="B129" s="29" t="s">
        <v>202</v>
      </c>
      <c r="C129" s="13">
        <f>C130</f>
        <v>0</v>
      </c>
      <c r="D129" s="13">
        <f>D130</f>
        <v>70</v>
      </c>
      <c r="E129" s="13">
        <f>E130</f>
        <v>70</v>
      </c>
      <c r="F129" s="13">
        <f>F130</f>
        <v>0</v>
      </c>
      <c r="G129" s="13">
        <f>G130</f>
        <v>0</v>
      </c>
    </row>
    <row r="130" spans="1:7" s="14" customFormat="1" ht="28.5" customHeight="1" hidden="1">
      <c r="A130" s="20" t="s">
        <v>210</v>
      </c>
      <c r="B130" s="29" t="s">
        <v>211</v>
      </c>
      <c r="C130" s="13"/>
      <c r="D130" s="13">
        <v>70</v>
      </c>
      <c r="E130" s="13">
        <v>70</v>
      </c>
      <c r="F130" s="13"/>
      <c r="G130" s="13"/>
    </row>
    <row r="131" spans="1:7" s="14" customFormat="1" ht="25.5" hidden="1">
      <c r="A131" s="20" t="s">
        <v>203</v>
      </c>
      <c r="B131" s="29" t="s">
        <v>220</v>
      </c>
      <c r="C131" s="13" t="e">
        <f>D131-#REF!</f>
        <v>#REF!</v>
      </c>
      <c r="D131" s="13"/>
      <c r="E131" s="13"/>
      <c r="F131" s="13"/>
      <c r="G131" s="13"/>
    </row>
    <row r="132" spans="1:7" s="14" customFormat="1" ht="38.25" hidden="1">
      <c r="A132" s="20" t="s">
        <v>221</v>
      </c>
      <c r="B132" s="29" t="s">
        <v>222</v>
      </c>
      <c r="C132" s="13" t="e">
        <f>D132-#REF!</f>
        <v>#REF!</v>
      </c>
      <c r="D132" s="13"/>
      <c r="E132" s="13"/>
      <c r="F132" s="13"/>
      <c r="G132" s="13"/>
    </row>
    <row r="133" spans="1:7" s="14" customFormat="1" ht="12.75" hidden="1">
      <c r="A133" s="20" t="s">
        <v>223</v>
      </c>
      <c r="B133" s="29" t="s">
        <v>224</v>
      </c>
      <c r="C133" s="13" t="e">
        <f>D133-#REF!</f>
        <v>#REF!</v>
      </c>
      <c r="D133" s="13">
        <f>D134</f>
        <v>0</v>
      </c>
      <c r="E133" s="13">
        <f>E134</f>
        <v>0</v>
      </c>
      <c r="F133" s="13">
        <f>F134</f>
        <v>0</v>
      </c>
      <c r="G133" s="13">
        <f>G134</f>
        <v>0</v>
      </c>
    </row>
    <row r="134" spans="1:7" s="14" customFormat="1" ht="38.25" hidden="1">
      <c r="A134" s="20" t="s">
        <v>225</v>
      </c>
      <c r="B134" s="29" t="s">
        <v>226</v>
      </c>
      <c r="C134" s="13" t="e">
        <f>D134-#REF!</f>
        <v>#REF!</v>
      </c>
      <c r="D134" s="13"/>
      <c r="E134" s="13"/>
      <c r="F134" s="13"/>
      <c r="G134" s="13"/>
    </row>
    <row r="135" spans="1:7" s="14" customFormat="1" ht="53.25" customHeight="1">
      <c r="A135" s="20" t="s">
        <v>396</v>
      </c>
      <c r="B135" s="29" t="s">
        <v>482</v>
      </c>
      <c r="C135" s="13" t="e">
        <f>D135-#REF!</f>
        <v>#REF!</v>
      </c>
      <c r="D135" s="13">
        <f>D136+D137+D139+D140+D142+D138</f>
        <v>89.6</v>
      </c>
      <c r="E135" s="13">
        <f>E136+E137+E139+E140+E142+E138</f>
        <v>85.9</v>
      </c>
      <c r="F135" s="13">
        <f>F136+F137+F139+F140+F142+F138</f>
        <v>0</v>
      </c>
      <c r="G135" s="13">
        <f>G136+G137+G139+G140+G142+G138</f>
        <v>0</v>
      </c>
    </row>
    <row r="136" spans="1:7" s="14" customFormat="1" ht="12.75" hidden="1">
      <c r="A136" s="20" t="s">
        <v>227</v>
      </c>
      <c r="B136" s="29" t="s">
        <v>412</v>
      </c>
      <c r="C136" s="13" t="e">
        <f>D136-#REF!</f>
        <v>#REF!</v>
      </c>
      <c r="D136" s="13"/>
      <c r="E136" s="13"/>
      <c r="F136" s="13"/>
      <c r="G136" s="13"/>
    </row>
    <row r="137" spans="1:7" s="14" customFormat="1" ht="25.5" hidden="1">
      <c r="A137" s="20" t="s">
        <v>413</v>
      </c>
      <c r="B137" s="29" t="s">
        <v>414</v>
      </c>
      <c r="C137" s="13" t="e">
        <f>D137-#REF!</f>
        <v>#REF!</v>
      </c>
      <c r="D137" s="13"/>
      <c r="E137" s="13"/>
      <c r="F137" s="13"/>
      <c r="G137" s="13"/>
    </row>
    <row r="138" spans="1:7" s="14" customFormat="1" ht="25.5" hidden="1">
      <c r="A138" s="20" t="s">
        <v>415</v>
      </c>
      <c r="B138" s="29" t="s">
        <v>494</v>
      </c>
      <c r="C138" s="13" t="e">
        <f>D138-#REF!</f>
        <v>#REF!</v>
      </c>
      <c r="D138" s="13"/>
      <c r="E138" s="13"/>
      <c r="F138" s="13"/>
      <c r="G138" s="13"/>
    </row>
    <row r="139" spans="1:7" s="14" customFormat="1" ht="16.5" customHeight="1" hidden="1">
      <c r="A139" s="20" t="s">
        <v>416</v>
      </c>
      <c r="B139" s="29" t="s">
        <v>495</v>
      </c>
      <c r="C139" s="13" t="e">
        <f>D139-#REF!</f>
        <v>#REF!</v>
      </c>
      <c r="D139" s="13">
        <v>89.6</v>
      </c>
      <c r="E139" s="13">
        <v>85.9</v>
      </c>
      <c r="F139" s="13"/>
      <c r="G139" s="13"/>
    </row>
    <row r="140" spans="1:7" s="14" customFormat="1" ht="12.75" hidden="1">
      <c r="A140" s="20" t="s">
        <v>417</v>
      </c>
      <c r="B140" s="29" t="s">
        <v>418</v>
      </c>
      <c r="C140" s="13" t="e">
        <f>D140-#REF!</f>
        <v>#REF!</v>
      </c>
      <c r="D140" s="13">
        <f>D141</f>
        <v>0</v>
      </c>
      <c r="E140" s="13">
        <f>E141</f>
        <v>0</v>
      </c>
      <c r="F140" s="13">
        <f>F141</f>
        <v>0</v>
      </c>
      <c r="G140" s="13">
        <f>G141</f>
        <v>0</v>
      </c>
    </row>
    <row r="141" spans="1:7" s="14" customFormat="1" ht="25.5" hidden="1">
      <c r="A141" s="20" t="s">
        <v>419</v>
      </c>
      <c r="B141" s="29" t="s">
        <v>420</v>
      </c>
      <c r="C141" s="13" t="e">
        <f>D141-#REF!</f>
        <v>#REF!</v>
      </c>
      <c r="D141" s="13"/>
      <c r="E141" s="13"/>
      <c r="F141" s="13"/>
      <c r="G141" s="13"/>
    </row>
    <row r="142" spans="1:7" s="14" customFormat="1" ht="12.75" hidden="1">
      <c r="A142" s="20" t="s">
        <v>421</v>
      </c>
      <c r="B142" s="29" t="s">
        <v>422</v>
      </c>
      <c r="C142" s="13" t="e">
        <f>D142-#REF!</f>
        <v>#REF!</v>
      </c>
      <c r="D142" s="13">
        <f>D143</f>
        <v>0</v>
      </c>
      <c r="E142" s="13">
        <f>E143</f>
        <v>0</v>
      </c>
      <c r="F142" s="13">
        <f>F143</f>
        <v>0</v>
      </c>
      <c r="G142" s="13">
        <f>G143</f>
        <v>0</v>
      </c>
    </row>
    <row r="143" spans="1:7" s="14" customFormat="1" ht="26.25" customHeight="1" hidden="1">
      <c r="A143" s="20" t="s">
        <v>423</v>
      </c>
      <c r="B143" s="29" t="s">
        <v>424</v>
      </c>
      <c r="C143" s="13" t="e">
        <f>D143-#REF!</f>
        <v>#REF!</v>
      </c>
      <c r="D143" s="13"/>
      <c r="E143" s="13"/>
      <c r="F143" s="13"/>
      <c r="G143" s="13"/>
    </row>
    <row r="144" spans="1:7" s="14" customFormat="1" ht="25.5" hidden="1">
      <c r="A144" s="20" t="s">
        <v>425</v>
      </c>
      <c r="B144" s="29" t="s">
        <v>427</v>
      </c>
      <c r="C144" s="13" t="e">
        <f>D144-#REF!</f>
        <v>#REF!</v>
      </c>
      <c r="D144" s="13"/>
      <c r="E144" s="13"/>
      <c r="F144" s="13"/>
      <c r="G144" s="13"/>
    </row>
    <row r="145" spans="1:7" s="14" customFormat="1" ht="38.25">
      <c r="A145" s="20" t="s">
        <v>428</v>
      </c>
      <c r="B145" s="29" t="s">
        <v>429</v>
      </c>
      <c r="C145" s="13" t="e">
        <f>D145-#REF!</f>
        <v>#REF!</v>
      </c>
      <c r="D145" s="13">
        <v>90</v>
      </c>
      <c r="E145" s="13">
        <v>90</v>
      </c>
      <c r="F145" s="13">
        <v>0</v>
      </c>
      <c r="G145" s="13">
        <v>0</v>
      </c>
    </row>
    <row r="146" spans="1:7" s="14" customFormat="1" ht="16.5" customHeight="1">
      <c r="A146" s="20" t="s">
        <v>430</v>
      </c>
      <c r="B146" s="29" t="s">
        <v>431</v>
      </c>
      <c r="C146" s="13" t="e">
        <f>D146-#REF!</f>
        <v>#REF!</v>
      </c>
      <c r="D146" s="13">
        <f>D149</f>
        <v>8</v>
      </c>
      <c r="E146" s="13">
        <f>E149</f>
        <v>8</v>
      </c>
      <c r="F146" s="13">
        <f>F149</f>
        <v>0</v>
      </c>
      <c r="G146" s="13">
        <f>G149</f>
        <v>0</v>
      </c>
    </row>
    <row r="147" spans="1:7" s="14" customFormat="1" ht="30.75" customHeight="1" hidden="1">
      <c r="A147" s="20" t="s">
        <v>432</v>
      </c>
      <c r="B147" s="29" t="s">
        <v>433</v>
      </c>
      <c r="C147" s="13" t="e">
        <f>D147-#REF!</f>
        <v>#REF!</v>
      </c>
      <c r="D147" s="13">
        <f>D148</f>
        <v>0</v>
      </c>
      <c r="E147" s="13">
        <f>E148</f>
        <v>0</v>
      </c>
      <c r="F147" s="13">
        <f>F148</f>
        <v>0</v>
      </c>
      <c r="G147" s="13">
        <f>G148</f>
        <v>0</v>
      </c>
    </row>
    <row r="148" spans="1:7" s="14" customFormat="1" ht="38.25" hidden="1">
      <c r="A148" s="20" t="s">
        <v>434</v>
      </c>
      <c r="B148" s="29" t="s">
        <v>435</v>
      </c>
      <c r="C148" s="13" t="e">
        <f>D148-#REF!</f>
        <v>#REF!</v>
      </c>
      <c r="D148" s="13"/>
      <c r="E148" s="13"/>
      <c r="F148" s="13"/>
      <c r="G148" s="13"/>
    </row>
    <row r="149" spans="1:7" s="14" customFormat="1" ht="18" customHeight="1" hidden="1">
      <c r="A149" s="20" t="s">
        <v>436</v>
      </c>
      <c r="B149" s="29" t="s">
        <v>437</v>
      </c>
      <c r="C149" s="13" t="e">
        <f>D149-#REF!</f>
        <v>#REF!</v>
      </c>
      <c r="D149" s="13">
        <v>8</v>
      </c>
      <c r="E149" s="13">
        <v>8</v>
      </c>
      <c r="F149" s="13"/>
      <c r="G149" s="13"/>
    </row>
    <row r="150" spans="1:7" s="14" customFormat="1" ht="28.5" customHeight="1" hidden="1">
      <c r="A150" s="20" t="s">
        <v>438</v>
      </c>
      <c r="B150" s="29" t="s">
        <v>439</v>
      </c>
      <c r="C150" s="13" t="e">
        <f>D150-#REF!</f>
        <v>#REF!</v>
      </c>
      <c r="D150" s="13">
        <f>D151</f>
        <v>0</v>
      </c>
      <c r="E150" s="13">
        <f>E151</f>
        <v>0</v>
      </c>
      <c r="F150" s="13">
        <f>F151</f>
        <v>0</v>
      </c>
      <c r="G150" s="13">
        <f>G151</f>
        <v>0</v>
      </c>
    </row>
    <row r="151" spans="1:7" s="14" customFormat="1" ht="38.25" hidden="1">
      <c r="A151" s="20" t="s">
        <v>440</v>
      </c>
      <c r="B151" s="29" t="s">
        <v>228</v>
      </c>
      <c r="C151" s="13" t="e">
        <f>D151-#REF!</f>
        <v>#REF!</v>
      </c>
      <c r="D151" s="13"/>
      <c r="E151" s="13"/>
      <c r="F151" s="13"/>
      <c r="G151" s="13"/>
    </row>
    <row r="152" spans="1:7" s="14" customFormat="1" ht="42" customHeight="1">
      <c r="A152" s="20" t="s">
        <v>229</v>
      </c>
      <c r="B152" s="29" t="s">
        <v>496</v>
      </c>
      <c r="C152" s="13" t="e">
        <f>D152-#REF!</f>
        <v>#REF!</v>
      </c>
      <c r="D152" s="13">
        <v>6.6</v>
      </c>
      <c r="E152" s="13">
        <v>7</v>
      </c>
      <c r="F152" s="13"/>
      <c r="G152" s="13"/>
    </row>
    <row r="153" spans="1:7" s="14" customFormat="1" ht="30.75" customHeight="1">
      <c r="A153" s="20" t="s">
        <v>219</v>
      </c>
      <c r="B153" s="29" t="s">
        <v>218</v>
      </c>
      <c r="C153" s="13" t="e">
        <f>D153-#REF!</f>
        <v>#REF!</v>
      </c>
      <c r="D153" s="13">
        <v>3400</v>
      </c>
      <c r="E153" s="13">
        <v>3600</v>
      </c>
      <c r="F153" s="13"/>
      <c r="G153" s="13"/>
    </row>
    <row r="154" spans="1:7" s="14" customFormat="1" ht="17.25" customHeight="1">
      <c r="A154" s="20" t="s">
        <v>230</v>
      </c>
      <c r="B154" s="29" t="s">
        <v>231</v>
      </c>
      <c r="C154" s="13" t="e">
        <f>D154-#REF!</f>
        <v>#REF!</v>
      </c>
      <c r="D154" s="13">
        <f>D155</f>
        <v>3061</v>
      </c>
      <c r="E154" s="13">
        <f>E155</f>
        <v>3058</v>
      </c>
      <c r="F154" s="13">
        <f>F155</f>
        <v>0</v>
      </c>
      <c r="G154" s="13">
        <f>G155</f>
        <v>0</v>
      </c>
    </row>
    <row r="155" spans="1:7" s="14" customFormat="1" ht="25.5" hidden="1">
      <c r="A155" s="20" t="s">
        <v>232</v>
      </c>
      <c r="B155" s="29" t="s">
        <v>497</v>
      </c>
      <c r="C155" s="13" t="e">
        <f>D155-#REF!</f>
        <v>#REF!</v>
      </c>
      <c r="D155" s="13">
        <v>3061</v>
      </c>
      <c r="E155" s="13">
        <v>3058</v>
      </c>
      <c r="F155" s="13"/>
      <c r="G155" s="13"/>
    </row>
    <row r="156" spans="1:7" s="14" customFormat="1" ht="15" customHeight="1">
      <c r="A156" s="10" t="s">
        <v>233</v>
      </c>
      <c r="B156" s="25" t="s">
        <v>234</v>
      </c>
      <c r="C156" s="11" t="e">
        <f>D156-#REF!</f>
        <v>#REF!</v>
      </c>
      <c r="D156" s="11">
        <f>D157+D159</f>
        <v>20</v>
      </c>
      <c r="E156" s="11">
        <f>E157+E159</f>
        <v>20</v>
      </c>
      <c r="F156" s="11">
        <f>F157+F159</f>
        <v>0</v>
      </c>
      <c r="G156" s="11">
        <f>G157+G159</f>
        <v>0</v>
      </c>
    </row>
    <row r="157" spans="1:7" s="14" customFormat="1" ht="16.5" customHeight="1" hidden="1">
      <c r="A157" s="10" t="s">
        <v>235</v>
      </c>
      <c r="B157" s="25" t="s">
        <v>236</v>
      </c>
      <c r="C157" s="11" t="e">
        <f>D157-#REF!</f>
        <v>#REF!</v>
      </c>
      <c r="D157" s="11">
        <f>D158</f>
        <v>0</v>
      </c>
      <c r="E157" s="11">
        <f>E158</f>
        <v>0</v>
      </c>
      <c r="F157" s="11">
        <f>F158</f>
        <v>0</v>
      </c>
      <c r="G157" s="11">
        <f>G158</f>
        <v>0</v>
      </c>
    </row>
    <row r="158" spans="1:7" s="14" customFormat="1" ht="12.75" hidden="1">
      <c r="A158" s="10" t="s">
        <v>237</v>
      </c>
      <c r="B158" s="25" t="s">
        <v>498</v>
      </c>
      <c r="C158" s="11" t="e">
        <f>D158-#REF!</f>
        <v>#REF!</v>
      </c>
      <c r="D158" s="11"/>
      <c r="E158" s="11"/>
      <c r="F158" s="11"/>
      <c r="G158" s="11"/>
    </row>
    <row r="159" spans="1:7" s="14" customFormat="1" ht="14.25" customHeight="1">
      <c r="A159" s="10" t="s">
        <v>238</v>
      </c>
      <c r="B159" s="25" t="s">
        <v>239</v>
      </c>
      <c r="C159" s="11" t="e">
        <f>D159-#REF!</f>
        <v>#REF!</v>
      </c>
      <c r="D159" s="11">
        <f>D160</f>
        <v>20</v>
      </c>
      <c r="E159" s="11">
        <f>E160</f>
        <v>20</v>
      </c>
      <c r="F159" s="11">
        <f>F160</f>
        <v>0</v>
      </c>
      <c r="G159" s="11">
        <f>G160</f>
        <v>0</v>
      </c>
    </row>
    <row r="160" spans="1:7" ht="12.75" hidden="1">
      <c r="A160" s="10" t="s">
        <v>240</v>
      </c>
      <c r="B160" s="25" t="s">
        <v>241</v>
      </c>
      <c r="C160" s="11" t="e">
        <f>D160-#REF!</f>
        <v>#REF!</v>
      </c>
      <c r="D160" s="11">
        <v>20</v>
      </c>
      <c r="E160" s="11">
        <v>20</v>
      </c>
      <c r="F160" s="11"/>
      <c r="G160" s="11"/>
    </row>
    <row r="161" spans="1:7" ht="12.75">
      <c r="A161" s="7" t="s">
        <v>242</v>
      </c>
      <c r="B161" s="24" t="s">
        <v>243</v>
      </c>
      <c r="C161" s="8" t="e">
        <f>D161-#REF!</f>
        <v>#REF!</v>
      </c>
      <c r="D161" s="8">
        <f>D162+D240+D249+D244</f>
        <v>1989869.9</v>
      </c>
      <c r="E161" s="8">
        <f>E162+E240+E249+E244</f>
        <v>2033521.4</v>
      </c>
      <c r="F161" s="8">
        <f>F162+F240+F249+F244</f>
        <v>0</v>
      </c>
      <c r="G161" s="8">
        <f>G162+G240+G249+G244</f>
        <v>0</v>
      </c>
    </row>
    <row r="162" spans="1:7" s="14" customFormat="1" ht="15.75" customHeight="1">
      <c r="A162" s="16" t="s">
        <v>244</v>
      </c>
      <c r="B162" s="25" t="s">
        <v>185</v>
      </c>
      <c r="C162" s="11" t="e">
        <f>D162-#REF!</f>
        <v>#REF!</v>
      </c>
      <c r="D162" s="11">
        <f>D163+D167+D189+D226</f>
        <v>1989869.9</v>
      </c>
      <c r="E162" s="11">
        <f>E163+E167+E189+E226</f>
        <v>2033521.4</v>
      </c>
      <c r="F162" s="11">
        <f>F163+F167+F189+F226</f>
        <v>0</v>
      </c>
      <c r="G162" s="11">
        <f>G163+G167+G189+G226</f>
        <v>0</v>
      </c>
    </row>
    <row r="163" spans="1:7" s="14" customFormat="1" ht="16.5" customHeight="1">
      <c r="A163" s="17" t="s">
        <v>245</v>
      </c>
      <c r="B163" s="28" t="s">
        <v>246</v>
      </c>
      <c r="C163" s="11" t="e">
        <f>D163-#REF!</f>
        <v>#REF!</v>
      </c>
      <c r="D163" s="11">
        <f aca="true" t="shared" si="3" ref="D163:G164">D164</f>
        <v>35563.8</v>
      </c>
      <c r="E163" s="11">
        <f t="shared" si="3"/>
        <v>36105.1</v>
      </c>
      <c r="F163" s="11">
        <f t="shared" si="3"/>
        <v>0</v>
      </c>
      <c r="G163" s="11">
        <f t="shared" si="3"/>
        <v>0</v>
      </c>
    </row>
    <row r="164" spans="1:7" s="14" customFormat="1" ht="15.75" customHeight="1" hidden="1">
      <c r="A164" s="10" t="s">
        <v>247</v>
      </c>
      <c r="B164" s="25" t="s">
        <v>248</v>
      </c>
      <c r="C164" s="11" t="e">
        <f>D164-#REF!</f>
        <v>#REF!</v>
      </c>
      <c r="D164" s="11">
        <f t="shared" si="3"/>
        <v>35563.8</v>
      </c>
      <c r="E164" s="11">
        <f t="shared" si="3"/>
        <v>36105.1</v>
      </c>
      <c r="F164" s="11">
        <f t="shared" si="3"/>
        <v>0</v>
      </c>
      <c r="G164" s="11">
        <f t="shared" si="3"/>
        <v>0</v>
      </c>
    </row>
    <row r="165" spans="1:7" s="14" customFormat="1" ht="12.75" hidden="1">
      <c r="A165" s="10" t="s">
        <v>249</v>
      </c>
      <c r="B165" s="25" t="s">
        <v>250</v>
      </c>
      <c r="C165" s="11" t="e">
        <f>D165-#REF!</f>
        <v>#REF!</v>
      </c>
      <c r="D165" s="11">
        <v>35563.8</v>
      </c>
      <c r="E165" s="11">
        <v>36105.1</v>
      </c>
      <c r="F165" s="11"/>
      <c r="G165" s="11"/>
    </row>
    <row r="166" spans="1:7" s="14" customFormat="1" ht="12.75" hidden="1">
      <c r="A166" s="10" t="s">
        <v>251</v>
      </c>
      <c r="B166" s="25" t="s">
        <v>252</v>
      </c>
      <c r="C166" s="11" t="e">
        <f>D166-#REF!</f>
        <v>#REF!</v>
      </c>
      <c r="D166" s="11"/>
      <c r="E166" s="11"/>
      <c r="F166" s="11"/>
      <c r="G166" s="11"/>
    </row>
    <row r="167" spans="1:7" s="14" customFormat="1" ht="25.5">
      <c r="A167" s="17" t="s">
        <v>253</v>
      </c>
      <c r="B167" s="28" t="s">
        <v>254</v>
      </c>
      <c r="C167" s="11" t="e">
        <f>D167-#REF!</f>
        <v>#REF!</v>
      </c>
      <c r="D167" s="11">
        <f>D168+D187+D172+D174+D179+D170+D183+D176</f>
        <v>44004.1</v>
      </c>
      <c r="E167" s="11">
        <f>E168+E187+E172+E174+E179+E170+E183+E176</f>
        <v>46790.4</v>
      </c>
      <c r="F167" s="11">
        <f>F168+F187+F172+F174+F179+F170+F183+F176</f>
        <v>0</v>
      </c>
      <c r="G167" s="11">
        <f>G168+G187+G172+G174+G179+G170+G183+G176</f>
        <v>0</v>
      </c>
    </row>
    <row r="168" spans="1:7" s="14" customFormat="1" ht="12.75" hidden="1">
      <c r="A168" s="19" t="s">
        <v>255</v>
      </c>
      <c r="B168" s="29" t="s">
        <v>256</v>
      </c>
      <c r="C168" s="13" t="e">
        <f>D168-#REF!</f>
        <v>#REF!</v>
      </c>
      <c r="D168" s="13">
        <f>D169</f>
        <v>0</v>
      </c>
      <c r="E168" s="13">
        <f>E169</f>
        <v>0</v>
      </c>
      <c r="F168" s="13">
        <f>F169</f>
        <v>0</v>
      </c>
      <c r="G168" s="13">
        <f>G169</f>
        <v>0</v>
      </c>
    </row>
    <row r="169" spans="1:7" s="14" customFormat="1" ht="12.75" hidden="1">
      <c r="A169" s="19" t="s">
        <v>257</v>
      </c>
      <c r="B169" s="29" t="s">
        <v>258</v>
      </c>
      <c r="C169" s="13" t="e">
        <f>D169-#REF!</f>
        <v>#REF!</v>
      </c>
      <c r="D169" s="13"/>
      <c r="E169" s="13"/>
      <c r="F169" s="13"/>
      <c r="G169" s="13"/>
    </row>
    <row r="170" spans="1:7" s="14" customFormat="1" ht="12.75" hidden="1">
      <c r="A170" s="19" t="s">
        <v>206</v>
      </c>
      <c r="B170" s="29" t="s">
        <v>204</v>
      </c>
      <c r="C170" s="13" t="e">
        <f>D170-#REF!</f>
        <v>#REF!</v>
      </c>
      <c r="D170" s="13">
        <f>D171</f>
        <v>0</v>
      </c>
      <c r="E170" s="13">
        <f>E171</f>
        <v>0</v>
      </c>
      <c r="F170" s="13">
        <f>F171</f>
        <v>0</v>
      </c>
      <c r="G170" s="13">
        <f>G171</f>
        <v>0</v>
      </c>
    </row>
    <row r="171" spans="1:7" s="14" customFormat="1" ht="18" customHeight="1" hidden="1">
      <c r="A171" s="19" t="s">
        <v>207</v>
      </c>
      <c r="B171" s="29" t="s">
        <v>205</v>
      </c>
      <c r="C171" s="13" t="e">
        <f>D171-#REF!</f>
        <v>#REF!</v>
      </c>
      <c r="D171" s="13"/>
      <c r="E171" s="13"/>
      <c r="F171" s="13"/>
      <c r="G171" s="13"/>
    </row>
    <row r="172" spans="1:7" s="14" customFormat="1" ht="38.25" hidden="1">
      <c r="A172" s="19" t="s">
        <v>259</v>
      </c>
      <c r="B172" s="29" t="s">
        <v>260</v>
      </c>
      <c r="C172" s="13" t="e">
        <f>D172-#REF!</f>
        <v>#REF!</v>
      </c>
      <c r="D172" s="13">
        <f>D173</f>
        <v>0</v>
      </c>
      <c r="E172" s="13">
        <f>E173</f>
        <v>0</v>
      </c>
      <c r="F172" s="13">
        <f>F173</f>
        <v>0</v>
      </c>
      <c r="G172" s="13">
        <f>G173</f>
        <v>0</v>
      </c>
    </row>
    <row r="173" spans="1:7" s="14" customFormat="1" ht="25.5" hidden="1">
      <c r="A173" s="19" t="s">
        <v>261</v>
      </c>
      <c r="B173" s="29" t="s">
        <v>262</v>
      </c>
      <c r="C173" s="13" t="e">
        <f>D173-#REF!</f>
        <v>#REF!</v>
      </c>
      <c r="D173" s="13"/>
      <c r="E173" s="13"/>
      <c r="F173" s="13"/>
      <c r="G173" s="13"/>
    </row>
    <row r="174" spans="1:7" s="14" customFormat="1" ht="38.25" hidden="1">
      <c r="A174" s="19" t="s">
        <v>263</v>
      </c>
      <c r="B174" s="29" t="s">
        <v>451</v>
      </c>
      <c r="C174" s="13" t="e">
        <f>D174-#REF!</f>
        <v>#REF!</v>
      </c>
      <c r="D174" s="13">
        <f>D175</f>
        <v>0</v>
      </c>
      <c r="E174" s="13">
        <f>E175</f>
        <v>0</v>
      </c>
      <c r="F174" s="13">
        <f>F175</f>
        <v>0</v>
      </c>
      <c r="G174" s="13">
        <f>G175</f>
        <v>0</v>
      </c>
    </row>
    <row r="175" spans="1:7" s="14" customFormat="1" ht="38.25" hidden="1">
      <c r="A175" s="19" t="s">
        <v>452</v>
      </c>
      <c r="B175" s="29" t="s">
        <v>453</v>
      </c>
      <c r="C175" s="13" t="e">
        <f>D175-#REF!</f>
        <v>#REF!</v>
      </c>
      <c r="D175" s="13"/>
      <c r="E175" s="13"/>
      <c r="F175" s="13"/>
      <c r="G175" s="13"/>
    </row>
    <row r="176" spans="1:7" s="14" customFormat="1" ht="55.5" customHeight="1" hidden="1">
      <c r="A176" s="19" t="s">
        <v>400</v>
      </c>
      <c r="B176" s="29" t="s">
        <v>193</v>
      </c>
      <c r="C176" s="13" t="e">
        <f>D176-#REF!</f>
        <v>#REF!</v>
      </c>
      <c r="D176" s="13">
        <f aca="true" t="shared" si="4" ref="D176:G177">D177</f>
        <v>0</v>
      </c>
      <c r="E176" s="13">
        <f t="shared" si="4"/>
        <v>0</v>
      </c>
      <c r="F176" s="13">
        <f t="shared" si="4"/>
        <v>0</v>
      </c>
      <c r="G176" s="13">
        <f t="shared" si="4"/>
        <v>0</v>
      </c>
    </row>
    <row r="177" spans="1:7" s="14" customFormat="1" ht="53.25" customHeight="1" hidden="1">
      <c r="A177" s="19" t="s">
        <v>401</v>
      </c>
      <c r="B177" s="29" t="s">
        <v>194</v>
      </c>
      <c r="C177" s="13" t="e">
        <f>D177-#REF!</f>
        <v>#REF!</v>
      </c>
      <c r="D177" s="13">
        <f t="shared" si="4"/>
        <v>0</v>
      </c>
      <c r="E177" s="13">
        <f t="shared" si="4"/>
        <v>0</v>
      </c>
      <c r="F177" s="13">
        <f t="shared" si="4"/>
        <v>0</v>
      </c>
      <c r="G177" s="13">
        <f t="shared" si="4"/>
        <v>0</v>
      </c>
    </row>
    <row r="178" spans="1:7" s="14" customFormat="1" ht="41.25" customHeight="1" hidden="1">
      <c r="A178" s="19" t="s">
        <v>402</v>
      </c>
      <c r="B178" s="29" t="s">
        <v>195</v>
      </c>
      <c r="C178" s="13" t="e">
        <f>D178-#REF!</f>
        <v>#REF!</v>
      </c>
      <c r="D178" s="13"/>
      <c r="E178" s="13"/>
      <c r="F178" s="13"/>
      <c r="G178" s="13"/>
    </row>
    <row r="179" spans="1:7" s="14" customFormat="1" ht="38.25" hidden="1">
      <c r="A179" s="19" t="s">
        <v>456</v>
      </c>
      <c r="B179" s="29" t="s">
        <v>457</v>
      </c>
      <c r="C179" s="13" t="e">
        <f>D179-#REF!</f>
        <v>#REF!</v>
      </c>
      <c r="D179" s="13">
        <f>D180+D182</f>
        <v>0</v>
      </c>
      <c r="E179" s="13">
        <f>E180+E182</f>
        <v>0</v>
      </c>
      <c r="F179" s="13">
        <f>F180+F182</f>
        <v>0</v>
      </c>
      <c r="G179" s="13">
        <f>G180+G182</f>
        <v>0</v>
      </c>
    </row>
    <row r="180" spans="1:7" s="14" customFormat="1" ht="38.25" hidden="1">
      <c r="A180" s="19" t="s">
        <v>458</v>
      </c>
      <c r="B180" s="29" t="s">
        <v>459</v>
      </c>
      <c r="C180" s="13" t="e">
        <f>D180-#REF!</f>
        <v>#REF!</v>
      </c>
      <c r="D180" s="13">
        <f>D181</f>
        <v>0</v>
      </c>
      <c r="E180" s="13">
        <f>E181</f>
        <v>0</v>
      </c>
      <c r="F180" s="13">
        <f>F181</f>
        <v>0</v>
      </c>
      <c r="G180" s="13">
        <f>G181</f>
        <v>0</v>
      </c>
    </row>
    <row r="181" spans="1:7" s="14" customFormat="1" ht="25.5" hidden="1">
      <c r="A181" s="19" t="s">
        <v>460</v>
      </c>
      <c r="B181" s="29" t="s">
        <v>499</v>
      </c>
      <c r="C181" s="13" t="e">
        <f>D181-#REF!</f>
        <v>#REF!</v>
      </c>
      <c r="D181" s="13"/>
      <c r="E181" s="13"/>
      <c r="F181" s="13"/>
      <c r="G181" s="13"/>
    </row>
    <row r="182" spans="1:7" s="14" customFormat="1" ht="25.5" hidden="1">
      <c r="A182" s="19" t="s">
        <v>426</v>
      </c>
      <c r="B182" s="29" t="s">
        <v>75</v>
      </c>
      <c r="C182" s="13" t="e">
        <f>D182-#REF!</f>
        <v>#REF!</v>
      </c>
      <c r="D182" s="13"/>
      <c r="E182" s="13"/>
      <c r="F182" s="13"/>
      <c r="G182" s="13"/>
    </row>
    <row r="183" spans="1:7" s="14" customFormat="1" ht="38.25" hidden="1">
      <c r="A183" s="19" t="s">
        <v>213</v>
      </c>
      <c r="B183" s="29" t="s">
        <v>212</v>
      </c>
      <c r="C183" s="13" t="e">
        <f>D183-#REF!</f>
        <v>#REF!</v>
      </c>
      <c r="D183" s="13">
        <f>D184</f>
        <v>0</v>
      </c>
      <c r="E183" s="13">
        <f>E184</f>
        <v>0</v>
      </c>
      <c r="F183" s="13">
        <f>F184</f>
        <v>0</v>
      </c>
      <c r="G183" s="13">
        <f>G184</f>
        <v>0</v>
      </c>
    </row>
    <row r="184" spans="1:7" s="14" customFormat="1" ht="38.25" hidden="1">
      <c r="A184" s="19" t="s">
        <v>214</v>
      </c>
      <c r="B184" s="29" t="s">
        <v>352</v>
      </c>
      <c r="C184" s="13" t="e">
        <f>D184-#REF!</f>
        <v>#REF!</v>
      </c>
      <c r="D184" s="13"/>
      <c r="E184" s="13"/>
      <c r="F184" s="13"/>
      <c r="G184" s="13"/>
    </row>
    <row r="185" spans="1:7" s="14" customFormat="1" ht="12.75" hidden="1">
      <c r="A185" s="19" t="s">
        <v>270</v>
      </c>
      <c r="B185" s="29" t="s">
        <v>271</v>
      </c>
      <c r="C185" s="13" t="e">
        <f>D185-#REF!</f>
        <v>#REF!</v>
      </c>
      <c r="D185" s="13">
        <f>D186</f>
        <v>0</v>
      </c>
      <c r="E185" s="13">
        <f>E186</f>
        <v>0</v>
      </c>
      <c r="F185" s="13">
        <f>F186</f>
        <v>0</v>
      </c>
      <c r="G185" s="13">
        <f>G186</f>
        <v>0</v>
      </c>
    </row>
    <row r="186" spans="1:7" s="14" customFormat="1" ht="25.5" hidden="1">
      <c r="A186" s="19" t="s">
        <v>269</v>
      </c>
      <c r="B186" s="29" t="s">
        <v>268</v>
      </c>
      <c r="C186" s="13" t="e">
        <f>D186-#REF!</f>
        <v>#REF!</v>
      </c>
      <c r="D186" s="13"/>
      <c r="E186" s="13"/>
      <c r="F186" s="13"/>
      <c r="G186" s="13"/>
    </row>
    <row r="187" spans="1:7" s="14" customFormat="1" ht="12.75" hidden="1">
      <c r="A187" s="17" t="s">
        <v>461</v>
      </c>
      <c r="B187" s="25" t="s">
        <v>462</v>
      </c>
      <c r="C187" s="13" t="e">
        <f>D187-#REF!</f>
        <v>#REF!</v>
      </c>
      <c r="D187" s="13">
        <f>D188</f>
        <v>44004.1</v>
      </c>
      <c r="E187" s="13">
        <f>E188</f>
        <v>46790.4</v>
      </c>
      <c r="F187" s="13">
        <f>F188</f>
        <v>0</v>
      </c>
      <c r="G187" s="13">
        <f>G188</f>
        <v>0</v>
      </c>
    </row>
    <row r="188" spans="1:7" s="14" customFormat="1" ht="15" customHeight="1" hidden="1">
      <c r="A188" s="17" t="s">
        <v>463</v>
      </c>
      <c r="B188" s="25" t="s">
        <v>500</v>
      </c>
      <c r="C188" s="13" t="e">
        <f>D188-#REF!</f>
        <v>#REF!</v>
      </c>
      <c r="D188" s="13">
        <v>44004.1</v>
      </c>
      <c r="E188" s="13">
        <v>46790.4</v>
      </c>
      <c r="F188" s="13"/>
      <c r="G188" s="13"/>
    </row>
    <row r="189" spans="1:7" s="14" customFormat="1" ht="17.25" customHeight="1">
      <c r="A189" s="17" t="s">
        <v>464</v>
      </c>
      <c r="B189" s="26" t="s">
        <v>465</v>
      </c>
      <c r="C189" s="11" t="e">
        <f>D189-#REF!</f>
        <v>#REF!</v>
      </c>
      <c r="D189" s="11">
        <f>D192+D194+D196+D198+D200+D204+D206+D208+D210+D212+D224+D214+D216+D218+D202+D220+D222</f>
        <v>1410302</v>
      </c>
      <c r="E189" s="11">
        <f>E192+E194+E196+E198+E200+E204+E206+E208+E210+E212+E224+E214+E216+E218+E202+E220+E222</f>
        <v>1410925.9</v>
      </c>
      <c r="F189" s="11">
        <f>F192+F194+F196+F198+F200+F204+F206+F208+F210+F212+F224+F214+F216+F218+F202+F220+F222</f>
        <v>0</v>
      </c>
      <c r="G189" s="11">
        <f>G192+G194+G196+G198+G200+G204+G206+G208+G210+G212+G224+G214+G216+G218+G202+G220+G222</f>
        <v>0</v>
      </c>
    </row>
    <row r="190" spans="1:7" ht="27" customHeight="1" hidden="1">
      <c r="A190" s="19" t="s">
        <v>264</v>
      </c>
      <c r="B190" s="26" t="s">
        <v>265</v>
      </c>
      <c r="C190" s="12" t="e">
        <f>D190-#REF!</f>
        <v>#REF!</v>
      </c>
      <c r="D190" s="12"/>
      <c r="E190" s="12"/>
      <c r="F190" s="12"/>
      <c r="G190" s="12"/>
    </row>
    <row r="191" spans="1:7" ht="18" customHeight="1" hidden="1">
      <c r="A191" s="19" t="s">
        <v>266</v>
      </c>
      <c r="B191" s="26" t="s">
        <v>441</v>
      </c>
      <c r="C191" s="12" t="e">
        <f>D191-#REF!</f>
        <v>#REF!</v>
      </c>
      <c r="D191" s="12"/>
      <c r="E191" s="12"/>
      <c r="F191" s="12"/>
      <c r="G191" s="12"/>
    </row>
    <row r="192" spans="1:7" ht="18" customHeight="1" hidden="1">
      <c r="A192" s="19" t="s">
        <v>442</v>
      </c>
      <c r="B192" s="26" t="s">
        <v>443</v>
      </c>
      <c r="C192" s="13" t="e">
        <f>D192-#REF!</f>
        <v>#REF!</v>
      </c>
      <c r="D192" s="13">
        <f>D193</f>
        <v>5181</v>
      </c>
      <c r="E192" s="13">
        <f>E193</f>
        <v>5181</v>
      </c>
      <c r="F192" s="13">
        <f>F193</f>
        <v>0</v>
      </c>
      <c r="G192" s="13">
        <f>G193</f>
        <v>0</v>
      </c>
    </row>
    <row r="193" spans="1:7" ht="25.5" hidden="1">
      <c r="A193" s="19" t="s">
        <v>444</v>
      </c>
      <c r="B193" s="26" t="s">
        <v>501</v>
      </c>
      <c r="C193" s="13" t="e">
        <f>D193-#REF!</f>
        <v>#REF!</v>
      </c>
      <c r="D193" s="13">
        <v>5181</v>
      </c>
      <c r="E193" s="13">
        <v>5181</v>
      </c>
      <c r="F193" s="13"/>
      <c r="G193" s="13"/>
    </row>
    <row r="194" spans="1:7" ht="25.5" hidden="1">
      <c r="A194" s="17" t="s">
        <v>445</v>
      </c>
      <c r="B194" s="26" t="s">
        <v>446</v>
      </c>
      <c r="C194" s="13" t="e">
        <f>D194-#REF!</f>
        <v>#REF!</v>
      </c>
      <c r="D194" s="13">
        <f>D195</f>
        <v>0</v>
      </c>
      <c r="E194" s="13">
        <f>E195</f>
        <v>0</v>
      </c>
      <c r="F194" s="13">
        <f>F195</f>
        <v>0</v>
      </c>
      <c r="G194" s="13">
        <f>G195</f>
        <v>0</v>
      </c>
    </row>
    <row r="195" spans="1:7" ht="25.5" hidden="1">
      <c r="A195" s="17" t="s">
        <v>447</v>
      </c>
      <c r="B195" s="26" t="s">
        <v>448</v>
      </c>
      <c r="C195" s="13" t="e">
        <f>D195-#REF!</f>
        <v>#REF!</v>
      </c>
      <c r="D195" s="13">
        <v>0</v>
      </c>
      <c r="E195" s="13">
        <v>0</v>
      </c>
      <c r="F195" s="13">
        <v>0</v>
      </c>
      <c r="G195" s="13">
        <v>0</v>
      </c>
    </row>
    <row r="196" spans="1:7" ht="25.5" hidden="1">
      <c r="A196" s="17" t="s">
        <v>449</v>
      </c>
      <c r="B196" s="26" t="s">
        <v>450</v>
      </c>
      <c r="C196" s="13" t="e">
        <f>D196-#REF!</f>
        <v>#REF!</v>
      </c>
      <c r="D196" s="13">
        <f>D197</f>
        <v>0</v>
      </c>
      <c r="E196" s="13">
        <f>E197</f>
        <v>0</v>
      </c>
      <c r="F196" s="13">
        <f>F197</f>
        <v>0</v>
      </c>
      <c r="G196" s="13">
        <f>G197</f>
        <v>0</v>
      </c>
    </row>
    <row r="197" spans="1:7" ht="26.25" customHeight="1" hidden="1">
      <c r="A197" s="17" t="s">
        <v>267</v>
      </c>
      <c r="B197" s="26" t="s">
        <v>272</v>
      </c>
      <c r="C197" s="13" t="e">
        <f>D197-#REF!</f>
        <v>#REF!</v>
      </c>
      <c r="D197" s="13"/>
      <c r="E197" s="13"/>
      <c r="F197" s="13"/>
      <c r="G197" s="13"/>
    </row>
    <row r="198" spans="1:7" ht="25.5" hidden="1">
      <c r="A198" s="17" t="s">
        <v>273</v>
      </c>
      <c r="B198" s="25" t="s">
        <v>274</v>
      </c>
      <c r="C198" s="13" t="e">
        <f>D198-#REF!</f>
        <v>#REF!</v>
      </c>
      <c r="D198" s="13">
        <f>D199</f>
        <v>20075.5</v>
      </c>
      <c r="E198" s="13">
        <f>E199</f>
        <v>20075.5</v>
      </c>
      <c r="F198" s="13">
        <f>F199</f>
        <v>0</v>
      </c>
      <c r="G198" s="13">
        <f>G199</f>
        <v>0</v>
      </c>
    </row>
    <row r="199" spans="1:7" ht="27" customHeight="1" hidden="1">
      <c r="A199" s="17" t="s">
        <v>275</v>
      </c>
      <c r="B199" s="25" t="s">
        <v>276</v>
      </c>
      <c r="C199" s="13" t="e">
        <f>D199-#REF!</f>
        <v>#REF!</v>
      </c>
      <c r="D199" s="13">
        <v>20075.5</v>
      </c>
      <c r="E199" s="13">
        <v>20075.5</v>
      </c>
      <c r="F199" s="13"/>
      <c r="G199" s="13"/>
    </row>
    <row r="200" spans="1:7" ht="25.5" hidden="1">
      <c r="A200" s="17" t="s">
        <v>277</v>
      </c>
      <c r="B200" s="25" t="s">
        <v>278</v>
      </c>
      <c r="C200" s="13" t="e">
        <f>D200-#REF!</f>
        <v>#REF!</v>
      </c>
      <c r="D200" s="13">
        <f>D201</f>
        <v>1318583.5</v>
      </c>
      <c r="E200" s="13">
        <f>E201</f>
        <v>1319489</v>
      </c>
      <c r="F200" s="13">
        <f>F201</f>
        <v>0</v>
      </c>
      <c r="G200" s="13">
        <f>G201</f>
        <v>0</v>
      </c>
    </row>
    <row r="201" spans="1:7" ht="25.5" hidden="1">
      <c r="A201" s="17" t="s">
        <v>279</v>
      </c>
      <c r="B201" s="28" t="s">
        <v>502</v>
      </c>
      <c r="C201" s="13" t="e">
        <f>D201-#REF!</f>
        <v>#REF!</v>
      </c>
      <c r="D201" s="13">
        <v>1318583.5</v>
      </c>
      <c r="E201" s="13">
        <v>1319489</v>
      </c>
      <c r="F201" s="13"/>
      <c r="G201" s="13"/>
    </row>
    <row r="202" spans="1:7" ht="40.5" customHeight="1" hidden="1">
      <c r="A202" s="17" t="s">
        <v>280</v>
      </c>
      <c r="B202" s="28" t="s">
        <v>281</v>
      </c>
      <c r="C202" s="13" t="e">
        <f>D202-#REF!</f>
        <v>#REF!</v>
      </c>
      <c r="D202" s="13">
        <f>D203</f>
        <v>0</v>
      </c>
      <c r="E202" s="13">
        <f>E203</f>
        <v>0</v>
      </c>
      <c r="F202" s="13">
        <f>F203</f>
        <v>0</v>
      </c>
      <c r="G202" s="13">
        <f>G203</f>
        <v>0</v>
      </c>
    </row>
    <row r="203" spans="1:7" ht="38.25" hidden="1">
      <c r="A203" s="17" t="s">
        <v>282</v>
      </c>
      <c r="B203" s="28" t="s">
        <v>283</v>
      </c>
      <c r="C203" s="13" t="e">
        <f>D203-#REF!</f>
        <v>#REF!</v>
      </c>
      <c r="D203" s="13">
        <v>0</v>
      </c>
      <c r="E203" s="13">
        <v>0</v>
      </c>
      <c r="F203" s="13">
        <v>0</v>
      </c>
      <c r="G203" s="13">
        <v>0</v>
      </c>
    </row>
    <row r="204" spans="1:7" ht="40.5" customHeight="1" hidden="1">
      <c r="A204" s="17" t="s">
        <v>284</v>
      </c>
      <c r="B204" s="25" t="s">
        <v>285</v>
      </c>
      <c r="C204" s="13" t="e">
        <f>D204-#REF!</f>
        <v>#REF!</v>
      </c>
      <c r="D204" s="13">
        <f>D205</f>
        <v>37794.9</v>
      </c>
      <c r="E204" s="13">
        <f>E205</f>
        <v>37794.9</v>
      </c>
      <c r="F204" s="13">
        <f>F205</f>
        <v>0</v>
      </c>
      <c r="G204" s="13">
        <f>G205</f>
        <v>0</v>
      </c>
    </row>
    <row r="205" spans="1:7" ht="39" customHeight="1" hidden="1">
      <c r="A205" s="17" t="s">
        <v>286</v>
      </c>
      <c r="B205" s="25" t="s">
        <v>287</v>
      </c>
      <c r="C205" s="13" t="e">
        <f>D205-#REF!</f>
        <v>#REF!</v>
      </c>
      <c r="D205" s="13">
        <v>37794.9</v>
      </c>
      <c r="E205" s="13">
        <v>37794.9</v>
      </c>
      <c r="F205" s="13"/>
      <c r="G205" s="13"/>
    </row>
    <row r="206" spans="1:7" ht="89.25" hidden="1">
      <c r="A206" s="17" t="s">
        <v>288</v>
      </c>
      <c r="B206" s="25" t="s">
        <v>383</v>
      </c>
      <c r="C206" s="13" t="e">
        <f>D206-#REF!</f>
        <v>#REF!</v>
      </c>
      <c r="D206" s="13">
        <f>D207</f>
        <v>0</v>
      </c>
      <c r="E206" s="13">
        <f>E207</f>
        <v>0</v>
      </c>
      <c r="F206" s="13">
        <f>F207</f>
        <v>0</v>
      </c>
      <c r="G206" s="13">
        <f>G207</f>
        <v>0</v>
      </c>
    </row>
    <row r="207" spans="1:7" ht="89.25" hidden="1">
      <c r="A207" s="17" t="s">
        <v>289</v>
      </c>
      <c r="B207" s="25" t="s">
        <v>384</v>
      </c>
      <c r="C207" s="13" t="e">
        <f>D207-#REF!</f>
        <v>#REF!</v>
      </c>
      <c r="D207" s="13">
        <v>0</v>
      </c>
      <c r="E207" s="13">
        <v>0</v>
      </c>
      <c r="F207" s="13">
        <v>0</v>
      </c>
      <c r="G207" s="13">
        <v>0</v>
      </c>
    </row>
    <row r="208" spans="1:7" ht="12.75" hidden="1">
      <c r="A208" s="17" t="s">
        <v>290</v>
      </c>
      <c r="B208" s="25" t="s">
        <v>291</v>
      </c>
      <c r="C208" s="13" t="e">
        <f>D208-#REF!</f>
        <v>#REF!</v>
      </c>
      <c r="D208" s="13">
        <f>D209</f>
        <v>22506.1</v>
      </c>
      <c r="E208" s="13">
        <f>E209</f>
        <v>22506.1</v>
      </c>
      <c r="F208" s="13">
        <f>F209</f>
        <v>0</v>
      </c>
      <c r="G208" s="13">
        <f>G209</f>
        <v>0</v>
      </c>
    </row>
    <row r="209" spans="1:7" ht="12.75" hidden="1">
      <c r="A209" s="17" t="s">
        <v>292</v>
      </c>
      <c r="B209" s="25" t="s">
        <v>503</v>
      </c>
      <c r="C209" s="13" t="e">
        <f>D209-#REF!</f>
        <v>#REF!</v>
      </c>
      <c r="D209" s="13">
        <v>22506.1</v>
      </c>
      <c r="E209" s="13">
        <v>22506.1</v>
      </c>
      <c r="F209" s="13">
        <v>0</v>
      </c>
      <c r="G209" s="13">
        <v>0</v>
      </c>
    </row>
    <row r="210" spans="1:7" ht="51" hidden="1">
      <c r="A210" s="17" t="s">
        <v>293</v>
      </c>
      <c r="B210" s="25" t="s">
        <v>385</v>
      </c>
      <c r="C210" s="13" t="e">
        <f>D210-#REF!</f>
        <v>#REF!</v>
      </c>
      <c r="D210" s="13">
        <f>D211</f>
        <v>0</v>
      </c>
      <c r="E210" s="13">
        <f>E211</f>
        <v>0</v>
      </c>
      <c r="F210" s="13">
        <f>F211</f>
        <v>0</v>
      </c>
      <c r="G210" s="13">
        <f>G211</f>
        <v>0</v>
      </c>
    </row>
    <row r="211" spans="1:7" ht="51" hidden="1">
      <c r="A211" s="17" t="s">
        <v>294</v>
      </c>
      <c r="B211" s="25" t="s">
        <v>386</v>
      </c>
      <c r="C211" s="13" t="e">
        <f>D211-#REF!</f>
        <v>#REF!</v>
      </c>
      <c r="D211" s="13"/>
      <c r="E211" s="13"/>
      <c r="F211" s="13"/>
      <c r="G211" s="13"/>
    </row>
    <row r="212" spans="1:7" ht="38.25" hidden="1">
      <c r="A212" s="17" t="s">
        <v>295</v>
      </c>
      <c r="B212" s="25" t="s">
        <v>296</v>
      </c>
      <c r="C212" s="13" t="e">
        <f>D212-#REF!</f>
        <v>#REF!</v>
      </c>
      <c r="D212" s="13">
        <f>D213</f>
        <v>0</v>
      </c>
      <c r="E212" s="13">
        <f>E213</f>
        <v>0</v>
      </c>
      <c r="F212" s="13">
        <f>F213</f>
        <v>0</v>
      </c>
      <c r="G212" s="13">
        <f>G213</f>
        <v>0</v>
      </c>
    </row>
    <row r="213" spans="1:7" ht="39" customHeight="1" hidden="1">
      <c r="A213" s="17" t="s">
        <v>297</v>
      </c>
      <c r="B213" s="25" t="s">
        <v>298</v>
      </c>
      <c r="C213" s="13" t="e">
        <f>D213-#REF!</f>
        <v>#REF!</v>
      </c>
      <c r="D213" s="13"/>
      <c r="E213" s="13"/>
      <c r="F213" s="13"/>
      <c r="G213" s="13"/>
    </row>
    <row r="214" spans="1:7" ht="51" hidden="1">
      <c r="A214" s="17" t="s">
        <v>299</v>
      </c>
      <c r="B214" s="25" t="s">
        <v>387</v>
      </c>
      <c r="C214" s="13" t="e">
        <f>D214-#REF!</f>
        <v>#REF!</v>
      </c>
      <c r="D214" s="13">
        <f>D215</f>
        <v>0</v>
      </c>
      <c r="E214" s="13">
        <f>E215</f>
        <v>0</v>
      </c>
      <c r="F214" s="13">
        <f>F215</f>
        <v>0</v>
      </c>
      <c r="G214" s="13">
        <f>G215</f>
        <v>0</v>
      </c>
    </row>
    <row r="215" spans="1:7" ht="53.25" customHeight="1" hidden="1">
      <c r="A215" s="17" t="s">
        <v>300</v>
      </c>
      <c r="B215" s="25" t="s">
        <v>504</v>
      </c>
      <c r="C215" s="13" t="e">
        <f>D215-#REF!</f>
        <v>#REF!</v>
      </c>
      <c r="D215" s="13">
        <v>0</v>
      </c>
      <c r="E215" s="13">
        <v>0</v>
      </c>
      <c r="F215" s="13"/>
      <c r="G215" s="13"/>
    </row>
    <row r="216" spans="1:7" ht="41.25" customHeight="1" hidden="1">
      <c r="A216" s="17" t="s">
        <v>301</v>
      </c>
      <c r="B216" s="25" t="s">
        <v>314</v>
      </c>
      <c r="C216" s="13" t="e">
        <f>D216-#REF!</f>
        <v>#REF!</v>
      </c>
      <c r="D216" s="13">
        <f>D217</f>
        <v>4847</v>
      </c>
      <c r="E216" s="13">
        <f>E217</f>
        <v>4847</v>
      </c>
      <c r="F216" s="13">
        <f>F217</f>
        <v>0</v>
      </c>
      <c r="G216" s="13">
        <f>G217</f>
        <v>0</v>
      </c>
    </row>
    <row r="217" spans="1:7" ht="40.5" customHeight="1" hidden="1">
      <c r="A217" s="17" t="s">
        <v>315</v>
      </c>
      <c r="B217" s="25" t="s">
        <v>388</v>
      </c>
      <c r="C217" s="13" t="e">
        <f>D217-#REF!</f>
        <v>#REF!</v>
      </c>
      <c r="D217" s="13">
        <v>4847</v>
      </c>
      <c r="E217" s="13">
        <v>4847</v>
      </c>
      <c r="F217" s="13">
        <v>0</v>
      </c>
      <c r="G217" s="13">
        <v>0</v>
      </c>
    </row>
    <row r="218" spans="1:7" ht="25.5" hidden="1">
      <c r="A218" s="17" t="s">
        <v>316</v>
      </c>
      <c r="B218" s="25" t="s">
        <v>317</v>
      </c>
      <c r="C218" s="13" t="e">
        <f>D218-#REF!</f>
        <v>#REF!</v>
      </c>
      <c r="D218" s="13">
        <f>D219</f>
        <v>0</v>
      </c>
      <c r="E218" s="13">
        <f>E219</f>
        <v>0</v>
      </c>
      <c r="F218" s="13">
        <f>F219</f>
        <v>0</v>
      </c>
      <c r="G218" s="13">
        <f>G219</f>
        <v>0</v>
      </c>
    </row>
    <row r="219" spans="1:7" ht="25.5" hidden="1">
      <c r="A219" s="17" t="s">
        <v>318</v>
      </c>
      <c r="B219" s="25" t="s">
        <v>319</v>
      </c>
      <c r="C219" s="13" t="e">
        <f>D219-#REF!</f>
        <v>#REF!</v>
      </c>
      <c r="D219" s="13">
        <v>0</v>
      </c>
      <c r="E219" s="13">
        <v>0</v>
      </c>
      <c r="F219" s="13">
        <v>0</v>
      </c>
      <c r="G219" s="13">
        <v>0</v>
      </c>
    </row>
    <row r="220" spans="1:7" ht="12.75" hidden="1">
      <c r="A220" s="17" t="s">
        <v>403</v>
      </c>
      <c r="B220" s="25" t="s">
        <v>196</v>
      </c>
      <c r="C220" s="13" t="e">
        <f>D220-#REF!</f>
        <v>#REF!</v>
      </c>
      <c r="D220" s="13">
        <f>D221</f>
        <v>0</v>
      </c>
      <c r="E220" s="13">
        <f>E221</f>
        <v>0</v>
      </c>
      <c r="F220" s="13">
        <f>F221</f>
        <v>0</v>
      </c>
      <c r="G220" s="13">
        <f>G221</f>
        <v>0</v>
      </c>
    </row>
    <row r="221" spans="1:7" ht="25.5" hidden="1">
      <c r="A221" s="17" t="s">
        <v>404</v>
      </c>
      <c r="B221" s="25" t="s">
        <v>505</v>
      </c>
      <c r="C221" s="13" t="e">
        <f>D221-#REF!</f>
        <v>#REF!</v>
      </c>
      <c r="D221" s="13"/>
      <c r="E221" s="13"/>
      <c r="F221" s="13"/>
      <c r="G221" s="13"/>
    </row>
    <row r="222" spans="1:7" ht="38.25" hidden="1">
      <c r="A222" s="18" t="s">
        <v>466</v>
      </c>
      <c r="B222" s="38" t="s">
        <v>467</v>
      </c>
      <c r="C222" s="13" t="e">
        <f>D222-#REF!</f>
        <v>#REF!</v>
      </c>
      <c r="D222" s="13">
        <f>D223</f>
        <v>0</v>
      </c>
      <c r="E222" s="13">
        <f>E223</f>
        <v>0</v>
      </c>
      <c r="F222" s="13">
        <f>F223</f>
        <v>0</v>
      </c>
      <c r="G222" s="13">
        <f>G223</f>
        <v>0</v>
      </c>
    </row>
    <row r="223" spans="1:7" ht="38.25" hidden="1">
      <c r="A223" s="18" t="s">
        <v>468</v>
      </c>
      <c r="B223" s="38" t="s">
        <v>469</v>
      </c>
      <c r="C223" s="13" t="e">
        <f>D223-#REF!</f>
        <v>#REF!</v>
      </c>
      <c r="D223" s="13"/>
      <c r="E223" s="13"/>
      <c r="F223" s="13"/>
      <c r="G223" s="13"/>
    </row>
    <row r="224" spans="1:7" ht="15.75" customHeight="1" hidden="1">
      <c r="A224" s="17" t="s">
        <v>320</v>
      </c>
      <c r="B224" s="25" t="s">
        <v>321</v>
      </c>
      <c r="C224" s="13" t="e">
        <f>D224-#REF!</f>
        <v>#REF!</v>
      </c>
      <c r="D224" s="13">
        <f>D225</f>
        <v>1314</v>
      </c>
      <c r="E224" s="13">
        <f>E225</f>
        <v>1032.4</v>
      </c>
      <c r="F224" s="13">
        <f>F225</f>
        <v>0</v>
      </c>
      <c r="G224" s="13">
        <f>G225</f>
        <v>0</v>
      </c>
    </row>
    <row r="225" spans="1:7" ht="12.75" hidden="1">
      <c r="A225" s="19" t="s">
        <v>322</v>
      </c>
      <c r="B225" s="29" t="s">
        <v>323</v>
      </c>
      <c r="C225" s="13" t="e">
        <f>D225-#REF!</f>
        <v>#REF!</v>
      </c>
      <c r="D225" s="13">
        <v>1314</v>
      </c>
      <c r="E225" s="13">
        <v>1032.4</v>
      </c>
      <c r="F225" s="13"/>
      <c r="G225" s="13"/>
    </row>
    <row r="226" spans="1:7" s="14" customFormat="1" ht="13.5" customHeight="1">
      <c r="A226" s="19" t="s">
        <v>324</v>
      </c>
      <c r="B226" s="29" t="s">
        <v>325</v>
      </c>
      <c r="C226" s="13" t="e">
        <f>D226-#REF!</f>
        <v>#REF!</v>
      </c>
      <c r="D226" s="13">
        <f>D227+D238+D229+D231+D233</f>
        <v>500000</v>
      </c>
      <c r="E226" s="13">
        <f>E227+E238+E229+E231+E233</f>
        <v>539700</v>
      </c>
      <c r="F226" s="13">
        <f>F227+F238+F229+F231+F233</f>
        <v>0</v>
      </c>
      <c r="G226" s="13">
        <f>G227+G238+G229+G231+G233</f>
        <v>0</v>
      </c>
    </row>
    <row r="227" spans="1:7" ht="15" customHeight="1" hidden="1">
      <c r="A227" s="19" t="s">
        <v>326</v>
      </c>
      <c r="B227" s="29" t="s">
        <v>389</v>
      </c>
      <c r="C227" s="13" t="e">
        <f>D227-#REF!</f>
        <v>#REF!</v>
      </c>
      <c r="D227" s="13">
        <f>D228</f>
        <v>0</v>
      </c>
      <c r="E227" s="13">
        <f>E228</f>
        <v>0</v>
      </c>
      <c r="F227" s="13">
        <f>F228</f>
        <v>0</v>
      </c>
      <c r="G227" s="13">
        <f>G228</f>
        <v>0</v>
      </c>
    </row>
    <row r="228" spans="1:7" ht="54" customHeight="1" hidden="1">
      <c r="A228" s="19" t="s">
        <v>327</v>
      </c>
      <c r="B228" s="29" t="s">
        <v>390</v>
      </c>
      <c r="C228" s="13" t="e">
        <f>D228-#REF!</f>
        <v>#REF!</v>
      </c>
      <c r="D228" s="13"/>
      <c r="E228" s="13"/>
      <c r="F228" s="13"/>
      <c r="G228" s="13"/>
    </row>
    <row r="229" spans="1:7" ht="40.5" customHeight="1" hidden="1">
      <c r="A229" s="19" t="s">
        <v>328</v>
      </c>
      <c r="B229" s="29" t="s">
        <v>329</v>
      </c>
      <c r="C229" s="13" t="e">
        <f>D229-#REF!</f>
        <v>#REF!</v>
      </c>
      <c r="D229" s="13">
        <f>D230</f>
        <v>0</v>
      </c>
      <c r="E229" s="13">
        <f>E230</f>
        <v>0</v>
      </c>
      <c r="F229" s="13">
        <f>F230</f>
        <v>0</v>
      </c>
      <c r="G229" s="13">
        <f>G230</f>
        <v>0</v>
      </c>
    </row>
    <row r="230" spans="1:7" ht="28.5" customHeight="1" hidden="1">
      <c r="A230" s="19" t="s">
        <v>330</v>
      </c>
      <c r="B230" s="29" t="s">
        <v>331</v>
      </c>
      <c r="C230" s="13" t="e">
        <f>D230-#REF!</f>
        <v>#REF!</v>
      </c>
      <c r="D230" s="13">
        <v>0</v>
      </c>
      <c r="E230" s="13">
        <v>0</v>
      </c>
      <c r="F230" s="13">
        <v>0</v>
      </c>
      <c r="G230" s="13">
        <v>0</v>
      </c>
    </row>
    <row r="231" spans="1:7" ht="27.75" customHeight="1" hidden="1">
      <c r="A231" s="19" t="s">
        <v>332</v>
      </c>
      <c r="B231" s="29" t="s">
        <v>333</v>
      </c>
      <c r="C231" s="13" t="e">
        <f>D231-#REF!</f>
        <v>#REF!</v>
      </c>
      <c r="D231" s="13">
        <f>D232</f>
        <v>0</v>
      </c>
      <c r="E231" s="13">
        <f>E232</f>
        <v>0</v>
      </c>
      <c r="F231" s="13">
        <f>F232</f>
        <v>0</v>
      </c>
      <c r="G231" s="13">
        <f>G232</f>
        <v>0</v>
      </c>
    </row>
    <row r="232" spans="1:7" ht="25.5" hidden="1">
      <c r="A232" s="19" t="s">
        <v>334</v>
      </c>
      <c r="B232" s="29" t="s">
        <v>336</v>
      </c>
      <c r="C232" s="13" t="e">
        <f>D232-#REF!</f>
        <v>#REF!</v>
      </c>
      <c r="D232" s="13"/>
      <c r="E232" s="13"/>
      <c r="F232" s="13"/>
      <c r="G232" s="13"/>
    </row>
    <row r="233" spans="1:7" ht="25.5" hidden="1">
      <c r="A233" s="19" t="s">
        <v>337</v>
      </c>
      <c r="B233" s="29" t="s">
        <v>338</v>
      </c>
      <c r="C233" s="13" t="e">
        <f>D233-#REF!</f>
        <v>#REF!</v>
      </c>
      <c r="D233" s="13">
        <f>D234+D236</f>
        <v>0</v>
      </c>
      <c r="E233" s="13">
        <f>E234+E236</f>
        <v>0</v>
      </c>
      <c r="F233" s="13">
        <f>F234+F236</f>
        <v>0</v>
      </c>
      <c r="G233" s="13">
        <f>G234+G236</f>
        <v>0</v>
      </c>
    </row>
    <row r="234" spans="1:7" ht="38.25" hidden="1">
      <c r="A234" s="19" t="s">
        <v>339</v>
      </c>
      <c r="B234" s="29" t="s">
        <v>340</v>
      </c>
      <c r="C234" s="13" t="e">
        <f>D234-#REF!</f>
        <v>#REF!</v>
      </c>
      <c r="D234" s="13">
        <f>D235</f>
        <v>0</v>
      </c>
      <c r="E234" s="13">
        <f>E235</f>
        <v>0</v>
      </c>
      <c r="F234" s="13">
        <f>F235</f>
        <v>0</v>
      </c>
      <c r="G234" s="13">
        <f>G235</f>
        <v>0</v>
      </c>
    </row>
    <row r="235" spans="1:7" ht="40.5" customHeight="1" hidden="1">
      <c r="A235" s="19" t="s">
        <v>341</v>
      </c>
      <c r="B235" s="29" t="s">
        <v>342</v>
      </c>
      <c r="C235" s="13" t="e">
        <f>D235-#REF!</f>
        <v>#REF!</v>
      </c>
      <c r="D235" s="13"/>
      <c r="E235" s="13"/>
      <c r="F235" s="13"/>
      <c r="G235" s="13"/>
    </row>
    <row r="236" spans="1:7" ht="51" hidden="1">
      <c r="A236" s="19" t="s">
        <v>343</v>
      </c>
      <c r="B236" s="29" t="s">
        <v>391</v>
      </c>
      <c r="C236" s="13" t="e">
        <f>D236-#REF!</f>
        <v>#REF!</v>
      </c>
      <c r="D236" s="13">
        <f>D237</f>
        <v>0</v>
      </c>
      <c r="E236" s="13">
        <f>E237</f>
        <v>0</v>
      </c>
      <c r="F236" s="13">
        <f>F237</f>
        <v>0</v>
      </c>
      <c r="G236" s="13">
        <f>G237</f>
        <v>0</v>
      </c>
    </row>
    <row r="237" spans="1:7" ht="54.75" customHeight="1" hidden="1">
      <c r="A237" s="19" t="s">
        <v>344</v>
      </c>
      <c r="B237" s="29" t="s">
        <v>392</v>
      </c>
      <c r="C237" s="13" t="e">
        <f>D237-#REF!</f>
        <v>#REF!</v>
      </c>
      <c r="D237" s="13">
        <v>0</v>
      </c>
      <c r="E237" s="13">
        <v>0</v>
      </c>
      <c r="F237" s="13">
        <v>0</v>
      </c>
      <c r="G237" s="13">
        <v>0</v>
      </c>
    </row>
    <row r="238" spans="1:7" ht="12.75" hidden="1">
      <c r="A238" s="19" t="s">
        <v>345</v>
      </c>
      <c r="B238" s="29" t="s">
        <v>346</v>
      </c>
      <c r="C238" s="13" t="e">
        <f>D238-#REF!</f>
        <v>#REF!</v>
      </c>
      <c r="D238" s="13">
        <f>D239</f>
        <v>500000</v>
      </c>
      <c r="E238" s="13">
        <f>E239</f>
        <v>539700</v>
      </c>
      <c r="F238" s="13">
        <f>F239</f>
        <v>0</v>
      </c>
      <c r="G238" s="13">
        <f>G239</f>
        <v>0</v>
      </c>
    </row>
    <row r="239" spans="1:7" ht="12.75" hidden="1">
      <c r="A239" s="19" t="s">
        <v>347</v>
      </c>
      <c r="B239" s="29" t="s">
        <v>506</v>
      </c>
      <c r="C239" s="13" t="e">
        <f>D239-#REF!</f>
        <v>#REF!</v>
      </c>
      <c r="D239" s="13">
        <v>500000</v>
      </c>
      <c r="E239" s="13">
        <v>539700</v>
      </c>
      <c r="F239" s="13">
        <v>0</v>
      </c>
      <c r="G239" s="13">
        <v>0</v>
      </c>
    </row>
    <row r="240" spans="1:7" ht="12.75" hidden="1">
      <c r="A240" s="15" t="s">
        <v>348</v>
      </c>
      <c r="B240" s="23" t="s">
        <v>349</v>
      </c>
      <c r="C240" s="8" t="e">
        <f>D240-#REF!</f>
        <v>#REF!</v>
      </c>
      <c r="D240" s="8">
        <f>D241</f>
        <v>0</v>
      </c>
      <c r="E240" s="8">
        <f>E241</f>
        <v>0</v>
      </c>
      <c r="F240" s="8">
        <f>F241</f>
        <v>0</v>
      </c>
      <c r="G240" s="8">
        <f>G241</f>
        <v>0</v>
      </c>
    </row>
    <row r="241" spans="1:7" ht="14.25" customHeight="1" hidden="1">
      <c r="A241" s="10" t="s">
        <v>350</v>
      </c>
      <c r="B241" s="25" t="s">
        <v>351</v>
      </c>
      <c r="C241" s="11" t="e">
        <f>C243+C242</f>
        <v>#REF!</v>
      </c>
      <c r="D241" s="11">
        <f>D243+D242</f>
        <v>0</v>
      </c>
      <c r="E241" s="11">
        <f>E243+E242</f>
        <v>0</v>
      </c>
      <c r="F241" s="11">
        <f>F243+F242</f>
        <v>0</v>
      </c>
      <c r="G241" s="11">
        <f>G243+G242</f>
        <v>0</v>
      </c>
    </row>
    <row r="242" spans="1:7" ht="40.5" customHeight="1" hidden="1">
      <c r="A242" s="10" t="s">
        <v>209</v>
      </c>
      <c r="B242" s="25" t="s">
        <v>208</v>
      </c>
      <c r="C242" s="11"/>
      <c r="D242" s="11"/>
      <c r="E242" s="11"/>
      <c r="F242" s="11"/>
      <c r="G242" s="11"/>
    </row>
    <row r="243" spans="1:7" ht="14.25" customHeight="1" hidden="1">
      <c r="A243" s="10" t="s">
        <v>470</v>
      </c>
      <c r="B243" s="25" t="s">
        <v>351</v>
      </c>
      <c r="C243" s="11" t="e">
        <f>D243-#REF!</f>
        <v>#REF!</v>
      </c>
      <c r="D243" s="11"/>
      <c r="E243" s="11"/>
      <c r="F243" s="11"/>
      <c r="G243" s="11"/>
    </row>
    <row r="244" spans="1:7" ht="41.25" customHeight="1" hidden="1">
      <c r="A244" s="7" t="s">
        <v>353</v>
      </c>
      <c r="B244" s="30" t="s">
        <v>335</v>
      </c>
      <c r="C244" s="21" t="e">
        <f>D244-#REF!</f>
        <v>#REF!</v>
      </c>
      <c r="D244" s="21">
        <f aca="true" t="shared" si="5" ref="D244:G245">D245</f>
        <v>0</v>
      </c>
      <c r="E244" s="21">
        <f t="shared" si="5"/>
        <v>0</v>
      </c>
      <c r="F244" s="21">
        <f t="shared" si="5"/>
        <v>0</v>
      </c>
      <c r="G244" s="21">
        <f t="shared" si="5"/>
        <v>0</v>
      </c>
    </row>
    <row r="245" spans="1:7" ht="27" customHeight="1" hidden="1">
      <c r="A245" s="20" t="s">
        <v>354</v>
      </c>
      <c r="B245" s="29" t="s">
        <v>355</v>
      </c>
      <c r="C245" s="11" t="e">
        <f>D245-#REF!</f>
        <v>#REF!</v>
      </c>
      <c r="D245" s="11">
        <f t="shared" si="5"/>
        <v>0</v>
      </c>
      <c r="E245" s="11">
        <f t="shared" si="5"/>
        <v>0</v>
      </c>
      <c r="F245" s="11">
        <f t="shared" si="5"/>
        <v>0</v>
      </c>
      <c r="G245" s="11">
        <f t="shared" si="5"/>
        <v>0</v>
      </c>
    </row>
    <row r="246" spans="1:7" ht="27" customHeight="1" hidden="1">
      <c r="A246" s="20" t="s">
        <v>356</v>
      </c>
      <c r="B246" s="29" t="s">
        <v>357</v>
      </c>
      <c r="C246" s="11" t="e">
        <f>D246-#REF!</f>
        <v>#REF!</v>
      </c>
      <c r="D246" s="11">
        <f>D247+D248</f>
        <v>0</v>
      </c>
      <c r="E246" s="11">
        <f>E247+E248</f>
        <v>0</v>
      </c>
      <c r="F246" s="11">
        <f>F247+F248</f>
        <v>0</v>
      </c>
      <c r="G246" s="11">
        <f>G247+G248</f>
        <v>0</v>
      </c>
    </row>
    <row r="247" spans="1:7" ht="27" customHeight="1" hidden="1">
      <c r="A247" s="20" t="s">
        <v>478</v>
      </c>
      <c r="B247" s="29" t="s">
        <v>483</v>
      </c>
      <c r="C247" s="11" t="e">
        <f>D247-#REF!</f>
        <v>#REF!</v>
      </c>
      <c r="D247" s="11"/>
      <c r="E247" s="11"/>
      <c r="F247" s="11"/>
      <c r="G247" s="11"/>
    </row>
    <row r="248" spans="1:7" ht="26.25" customHeight="1" hidden="1">
      <c r="A248" s="20" t="s">
        <v>358</v>
      </c>
      <c r="B248" s="29" t="s">
        <v>507</v>
      </c>
      <c r="C248" s="11" t="e">
        <f>D248-#REF!</f>
        <v>#REF!</v>
      </c>
      <c r="D248" s="11"/>
      <c r="E248" s="11"/>
      <c r="F248" s="11"/>
      <c r="G248" s="11"/>
    </row>
    <row r="249" spans="1:7" ht="24" customHeight="1" hidden="1">
      <c r="A249" s="7" t="s">
        <v>359</v>
      </c>
      <c r="B249" s="23" t="s">
        <v>360</v>
      </c>
      <c r="C249" s="21" t="e">
        <f>D249-#REF!</f>
        <v>#REF!</v>
      </c>
      <c r="D249" s="21">
        <f>D250</f>
        <v>0</v>
      </c>
      <c r="E249" s="21">
        <f>E250</f>
        <v>0</v>
      </c>
      <c r="F249" s="21">
        <f>F250</f>
        <v>0</v>
      </c>
      <c r="G249" s="21">
        <f>G250</f>
        <v>0</v>
      </c>
    </row>
    <row r="250" spans="1:7" ht="25.5" hidden="1">
      <c r="A250" s="10" t="s">
        <v>361</v>
      </c>
      <c r="B250" s="25" t="s">
        <v>362</v>
      </c>
      <c r="C250" s="11" t="e">
        <f>D250-#REF!</f>
        <v>#REF!</v>
      </c>
      <c r="D250" s="11"/>
      <c r="E250" s="11"/>
      <c r="F250" s="11"/>
      <c r="G250" s="11"/>
    </row>
    <row r="251" spans="1:7" ht="12.75">
      <c r="A251" s="7"/>
      <c r="B251" s="31" t="s">
        <v>363</v>
      </c>
      <c r="C251" s="22" t="e">
        <f>C8+C161</f>
        <v>#REF!</v>
      </c>
      <c r="D251" s="22">
        <f>D8+D161</f>
        <v>4072308.7</v>
      </c>
      <c r="E251" s="22">
        <f>E8+E161</f>
        <v>4190983.4999999995</v>
      </c>
      <c r="F251" s="22">
        <f>F8+F161</f>
        <v>0</v>
      </c>
      <c r="G251" s="22">
        <f>G8+G161</f>
        <v>0</v>
      </c>
    </row>
  </sheetData>
  <sheetProtection/>
  <autoFilter ref="A7:G251"/>
  <mergeCells count="1">
    <mergeCell ref="A4:F4"/>
  </mergeCells>
  <printOptions horizontalCentered="1"/>
  <pageMargins left="0.5" right="0.1968503937007874" top="0.22" bottom="0.3937007874015748" header="0.15748031496062992" footer="0.3937007874015748"/>
  <pageSetup fitToHeight="2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281</cp:lastModifiedBy>
  <cp:lastPrinted>2014-11-10T11:47:56Z</cp:lastPrinted>
  <dcterms:created xsi:type="dcterms:W3CDTF">2002-03-11T10:22:12Z</dcterms:created>
  <dcterms:modified xsi:type="dcterms:W3CDTF">2014-11-10T11:47:58Z</dcterms:modified>
  <cp:category/>
  <cp:version/>
  <cp:contentType/>
  <cp:contentStatus/>
</cp:coreProperties>
</file>