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1"/>
  </bookViews>
  <sheets>
    <sheet name="2011" sheetId="1" r:id="rId1"/>
    <sheet name="2012-2013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'2011'!$7:$8</definedName>
    <definedName name="_xlnm.Print_Titles" localSheetId="1">'2012-2013'!$7:$8</definedName>
  </definedNames>
  <calcPr fullCalcOnLoad="1"/>
</workbook>
</file>

<file path=xl/sharedStrings.xml><?xml version="1.0" encoding="utf-8"?>
<sst xmlns="http://schemas.openxmlformats.org/spreadsheetml/2006/main" count="807" uniqueCount="408">
  <si>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</si>
  <si>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</si>
  <si>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</si>
  <si>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</si>
  <si>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</si>
  <si>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</si>
  <si>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</si>
  <si>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</si>
  <si>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</si>
  <si>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</si>
  <si>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</si>
  <si>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</si>
  <si>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</si>
  <si>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</si>
  <si>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</si>
  <si>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</si>
  <si>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</si>
  <si>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</si>
  <si>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</si>
  <si>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</si>
  <si>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</si>
  <si>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</si>
  <si>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</si>
  <si>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</si>
  <si>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</si>
  <si>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</si>
  <si>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</si>
  <si>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</si>
  <si>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</si>
  <si>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</si>
  <si>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</si>
  <si>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</si>
  <si>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</si>
  <si>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</si>
  <si>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</si>
  <si>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</si>
  <si>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</si>
  <si>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от 07 декабря  2010 г. № 115</t>
  </si>
  <si>
    <t>от 07 декабря 2010 г. № 115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</si>
  <si>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</si>
  <si>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</si>
  <si>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</si>
  <si>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</si>
  <si>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</si>
  <si>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</si>
  <si>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</si>
  <si>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</si>
  <si>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</si>
  <si>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</si>
  <si>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</si>
  <si>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</si>
  <si>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</si>
  <si>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</si>
  <si>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</si>
  <si>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</si>
  <si>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</si>
  <si>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</si>
  <si>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</si>
  <si>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</si>
  <si>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</si>
  <si>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</si>
  <si>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</si>
  <si>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</si>
  <si>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</si>
  <si>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</si>
  <si>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</si>
  <si>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</si>
  <si>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</si>
  <si>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</si>
  <si>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</si>
  <si>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</si>
  <si>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</si>
  <si>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</si>
  <si>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</si>
  <si>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</si>
  <si>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</si>
  <si>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</si>
  <si>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</si>
  <si>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</si>
  <si>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</si>
  <si>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</si>
  <si>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</si>
  <si>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</si>
  <si>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</si>
  <si>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</si>
  <si>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</si>
  <si>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</si>
  <si>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>Приложение 2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</si>
  <si>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</si>
  <si>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</si>
  <si>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</si>
  <si>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</si>
  <si>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</si>
  <si>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</si>
  <si>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</si>
  <si>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</si>
  <si>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</si>
  <si>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</si>
  <si>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</si>
  <si>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</si>
  <si>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</si>
  <si>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</si>
  <si>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</si>
  <si>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</si>
  <si>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</si>
  <si>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</si>
  <si>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</si>
  <si>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</si>
  <si>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</si>
  <si>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</si>
  <si>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</si>
  <si>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</si>
  <si>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</si>
  <si>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</si>
  <si>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</si>
  <si>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</si>
  <si>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</si>
  <si>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</si>
  <si>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</si>
  <si>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</si>
  <si>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</si>
  <si>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</si>
  <si>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</si>
  <si>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</si>
  <si>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</si>
  <si>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</si>
  <si>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</si>
  <si>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</si>
  <si>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</si>
  <si>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</si>
  <si>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</si>
  <si>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</si>
  <si>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</si>
  <si>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</si>
  <si>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</si>
  <si>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</si>
  <si>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</si>
  <si>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</si>
  <si>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</si>
  <si>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2 02 03033 00 0000 151</t>
  </si>
  <si>
    <t>2 02 03033 04 0000 151</t>
  </si>
  <si>
    <t>Государственная пошлина за выдачу органом местного самоуправления городского округа специального разрешения на движение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</si>
  <si>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Субвенции бюджетам муниципальных образований на оздоровление детей</t>
  </si>
  <si>
    <t>Субвенции бюджетам городских округов на оздоровление детей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</si>
  <si>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</si>
  <si>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</si>
  <si>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</si>
  <si>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</si>
  <si>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</si>
  <si>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</si>
  <si>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</si>
  <si>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</si>
  <si>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</si>
  <si>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</si>
  <si>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</si>
  <si>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</si>
  <si>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</si>
  <si>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</si>
  <si>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</si>
  <si>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</si>
  <si>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</si>
  <si>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</si>
  <si>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</si>
  <si>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</si>
  <si>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</si>
  <si>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</si>
  <si>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</si>
  <si>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</si>
  <si>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</si>
  <si>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</si>
  <si>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</si>
  <si>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</si>
  <si>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</si>
  <si>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</si>
  <si>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</si>
  <si>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</si>
  <si>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 xml:space="preserve">1 12 05000 00 0000 120  </t>
  </si>
  <si>
    <t>Плата за пользование водными объектами</t>
  </si>
  <si>
    <t>Плата за пользование водными объектами, находящимися в собственности городских округов</t>
  </si>
  <si>
    <t xml:space="preserve">1 12 05040 04 0000 120  </t>
  </si>
  <si>
    <t>1 16 03010 01 0000 140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</si>
  <si>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</si>
  <si>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</si>
  <si>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</si>
  <si>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</si>
  <si>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</si>
  <si>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</si>
  <si>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</si>
  <si>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2 02 04025 00 0000 151</t>
  </si>
  <si>
    <t>2 02 04025 04 0000 151</t>
  </si>
  <si>
    <t>2 02 04029 00 0000 151</t>
  </si>
  <si>
    <t>2 02 04029 04 0000 151</t>
  </si>
  <si>
    <t>ВСЕГО ДОХОДОВ: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</si>
  <si>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</si>
  <si>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</si>
  <si>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</si>
  <si>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</si>
  <si>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</si>
  <si>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</si>
  <si>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</si>
  <si>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</si>
  <si>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</si>
  <si>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</si>
  <si>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</si>
  <si>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</si>
  <si>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</si>
  <si>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</si>
  <si>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</si>
  <si>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</si>
  <si>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</si>
  <si>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</si>
  <si>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</si>
  <si>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</si>
  <si>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</si>
  <si>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</si>
  <si>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</si>
  <si>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</si>
  <si>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</si>
  <si>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</si>
  <si>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</si>
  <si>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</si>
  <si>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</si>
  <si>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</si>
  <si>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</si>
  <si>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</si>
  <si>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</si>
  <si>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</si>
  <si>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</si>
  <si>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</si>
  <si>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</si>
  <si>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</si>
  <si>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</si>
  <si>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</si>
  <si>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</si>
  <si>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</si>
  <si>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</si>
  <si>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</si>
  <si>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</si>
  <si>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</si>
  <si>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</si>
  <si>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1 14 02033 04 0000 440</t>
  </si>
  <si>
    <t xml:space="preserve">  Доходы   от   реализации  иного  имущества, находящегося в собственности городских оуругов,  находящихся  в  ведении  органов  управления  городских округов   (за исключением имущества муниципальных автономных учреждений, а также имущества муниципальных унитарных предприятий, в том числе казенных),  в  части  реализации  материальных  запасов  по  указанному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</si>
  <si>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</si>
  <si>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</si>
  <si>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</si>
  <si>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</si>
  <si>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</si>
  <si>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</si>
  <si>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</si>
  <si>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</si>
  <si>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</si>
  <si>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</si>
  <si>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</si>
  <si>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</si>
  <si>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</si>
  <si>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</si>
  <si>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 2 02 02077 00 0000 151</t>
  </si>
  <si>
    <t>2 02 02077 04 0000 151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</si>
  <si>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</si>
  <si>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</si>
  <si>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</si>
  <si>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</si>
  <si>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</si>
  <si>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</si>
  <si>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</si>
  <si>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</si>
  <si>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</si>
  <si>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</si>
  <si>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1 14 02032 04 0000 410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</si>
  <si>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основных средств  по  указанному имуществу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</si>
  <si>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</si>
  <si>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</si>
  <si>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2 02 03069 04 0000 151</t>
  </si>
  <si>
    <t>Доходы бюджета города Березники   на  2012-2013 годы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</si>
  <si>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</si>
  <si>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</si>
  <si>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</si>
  <si>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</si>
  <si>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</si>
  <si>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</si>
  <si>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</si>
  <si>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</si>
  <si>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</si>
  <si>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2 02 02079 00 0000 151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</si>
  <si>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</si>
  <si>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</si>
  <si>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</si>
  <si>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2 02 02102 00 0000 151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</si>
  <si>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</si>
  <si>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</si>
  <si>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Субсидии бюджетам  на закупку автотранспортных средств и коммунальной техники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</si>
  <si>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</si>
  <si>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</si>
  <si>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</si>
  <si>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</si>
  <si>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</si>
  <si>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</si>
  <si>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</si>
  <si>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</si>
  <si>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</si>
  <si>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</si>
  <si>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</si>
  <si>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</si>
  <si>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</si>
  <si>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</si>
  <si>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</si>
  <si>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Приложение 1</t>
  </si>
  <si>
    <t>к решению Березниковской городской Думы</t>
  </si>
  <si>
    <t>Доходы бюджета города Березники  на 2011 год</t>
  </si>
  <si>
    <t>в тыс. руб.</t>
  </si>
  <si>
    <t>Сумма</t>
  </si>
  <si>
    <t>2012 год</t>
  </si>
  <si>
    <t>2013 год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</si>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</sst>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18" fillId="0" borderId="0" xfId="53" applyFont="1" applyAlignment="1">
      <alignment horizontal="right"/>
      <protection/>
    </xf>
    <xf numFmtId="0" fontId="2" fillId="0" borderId="0" xfId="54" applyFont="1" applyAlignment="1">
      <alignment horizontal="right"/>
      <protection/>
    </xf>
    <xf numFmtId="166" fontId="2" fillId="0" borderId="0" xfId="54" applyNumberFormat="1">
      <alignment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right"/>
      <protection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wrapText="1"/>
      <protection/>
    </xf>
  </cellXfs>
  <cellStyles count="54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1">
      <selection activeCell="J16" sqref="J16"/>
    </sheetView>
  </sheetViews>
  <sheetFormatPr defaultColWidth="9.140625" defaultRowHeight="12.75"/>
  <cols>
    <col min="1" max="1" width="17.7109375" style="1" customWidth="1"/>
    <col min="2" max="2" width="63.28125" style="1" customWidth="1"/>
    <col min="3" max="3" width="10.28125" style="1" customWidth="1"/>
    <col min="4" max="4" width="13.140625" style="1" hidden="1" customWidth="1"/>
    <col min="5" max="6" width="4.140625" style="1" customWidth="1"/>
    <col min="7" max="7" width="9.57421875" style="1" customWidth="1"/>
    <col min="8" max="9" width="4.140625" style="1" customWidth="1"/>
    <col min="10" max="16384" width="9.140625" style="1" customWidth="1"/>
  </cols>
  <sheetData>
    <row r="1" ht="12.75">
      <c r="C1" s="48" t="s">
        <v>306</v>
      </c>
    </row>
    <row r="2" ht="12.75">
      <c r="C2" s="48" t="s">
        <v>307</v>
      </c>
    </row>
    <row r="3" ht="12.75">
      <c r="C3" s="48" t="s">
        <v>37</v>
      </c>
    </row>
    <row r="5" spans="1:3" ht="24.75" customHeight="1">
      <c r="A5" s="51" t="s">
        <v>308</v>
      </c>
      <c r="B5" s="51"/>
      <c r="C5" s="51"/>
    </row>
    <row r="6" spans="1:3" ht="15">
      <c r="A6" s="2"/>
      <c r="B6" s="2"/>
      <c r="C6" s="49" t="s">
        <v>309</v>
      </c>
    </row>
    <row r="7" spans="1:3" ht="39" customHeight="1">
      <c r="A7" s="3" t="s">
        <v>26</v>
      </c>
      <c r="B7" s="3" t="s">
        <v>291</v>
      </c>
      <c r="C7" s="3" t="s">
        <v>310</v>
      </c>
    </row>
    <row r="8" spans="1:3" s="5" customFormat="1" ht="15" customHeight="1">
      <c r="A8" s="4">
        <v>1</v>
      </c>
      <c r="B8" s="4">
        <v>2</v>
      </c>
      <c r="C8" s="39">
        <v>3</v>
      </c>
    </row>
    <row r="9" spans="1:7" ht="12.75">
      <c r="A9" s="6" t="s">
        <v>27</v>
      </c>
      <c r="B9" s="7" t="s">
        <v>28</v>
      </c>
      <c r="C9" s="40">
        <f>C10+C20+C23+C37+C46+C60+C80+C87+C102+C105+C131+C136+C139+C84</f>
        <v>2282990.9</v>
      </c>
      <c r="D9" s="40">
        <f>D10+D20+D23+D37+D46+D60+D80+D87+D102+D105+D131+D136+D139+D84</f>
        <v>0</v>
      </c>
      <c r="G9" s="47"/>
    </row>
    <row r="10" spans="1:4" ht="12.75">
      <c r="A10" s="8" t="s">
        <v>29</v>
      </c>
      <c r="B10" s="9" t="s">
        <v>30</v>
      </c>
      <c r="C10" s="40">
        <f>C11</f>
        <v>973928.7000000001</v>
      </c>
      <c r="D10" s="40">
        <f>D11</f>
        <v>0</v>
      </c>
    </row>
    <row r="11" spans="1:4" ht="12.75">
      <c r="A11" s="6" t="s">
        <v>31</v>
      </c>
      <c r="B11" s="7" t="s">
        <v>32</v>
      </c>
      <c r="C11" s="40">
        <f>C12+C14+C17+C18+C19+C13</f>
        <v>973928.7000000001</v>
      </c>
      <c r="D11" s="40">
        <f>D12+D14+D17+D18+D19+D13</f>
        <v>0</v>
      </c>
    </row>
    <row r="12" spans="1:4" ht="38.25" hidden="1">
      <c r="A12" s="10" t="s">
        <v>33</v>
      </c>
      <c r="B12" s="11" t="s">
        <v>34</v>
      </c>
      <c r="C12" s="41">
        <v>0</v>
      </c>
      <c r="D12" s="41"/>
    </row>
    <row r="13" spans="1:4" ht="42.75" customHeight="1" hidden="1">
      <c r="A13" s="10" t="s">
        <v>2</v>
      </c>
      <c r="B13" s="11" t="s">
        <v>3</v>
      </c>
      <c r="C13" s="41">
        <v>0</v>
      </c>
      <c r="D13" s="41"/>
    </row>
    <row r="14" spans="1:4" s="12" customFormat="1" ht="38.25">
      <c r="A14" s="10" t="s">
        <v>35</v>
      </c>
      <c r="B14" s="11" t="s">
        <v>36</v>
      </c>
      <c r="C14" s="41">
        <f>SUM(C15:C16)</f>
        <v>971897.6</v>
      </c>
      <c r="D14" s="41">
        <f>SUM(D15:D16)</f>
        <v>0</v>
      </c>
    </row>
    <row r="15" spans="1:4" s="12" customFormat="1" ht="65.25" customHeight="1">
      <c r="A15" s="10" t="s">
        <v>39</v>
      </c>
      <c r="B15" s="11" t="s">
        <v>390</v>
      </c>
      <c r="C15" s="41">
        <v>968476</v>
      </c>
      <c r="D15" s="41"/>
    </row>
    <row r="16" spans="1:4" s="12" customFormat="1" ht="66.75" customHeight="1">
      <c r="A16" s="10" t="s">
        <v>40</v>
      </c>
      <c r="B16" s="11" t="s">
        <v>391</v>
      </c>
      <c r="C16" s="41">
        <v>3421.6</v>
      </c>
      <c r="D16" s="41"/>
    </row>
    <row r="17" spans="1:4" ht="25.5">
      <c r="A17" s="10" t="s">
        <v>41</v>
      </c>
      <c r="B17" s="11" t="s">
        <v>42</v>
      </c>
      <c r="C17" s="41">
        <v>825.8</v>
      </c>
      <c r="D17" s="41"/>
    </row>
    <row r="18" spans="1:4" ht="63.75">
      <c r="A18" s="10" t="s">
        <v>43</v>
      </c>
      <c r="B18" s="11" t="s">
        <v>392</v>
      </c>
      <c r="C18" s="41">
        <v>1205.3</v>
      </c>
      <c r="D18" s="41"/>
    </row>
    <row r="19" spans="1:4" ht="76.5" hidden="1">
      <c r="A19" s="10" t="s">
        <v>44</v>
      </c>
      <c r="B19" s="11" t="s">
        <v>393</v>
      </c>
      <c r="C19" s="41"/>
      <c r="D19" s="41"/>
    </row>
    <row r="20" spans="1:4" ht="12.75">
      <c r="A20" s="6" t="s">
        <v>45</v>
      </c>
      <c r="B20" s="9" t="s">
        <v>46</v>
      </c>
      <c r="C20" s="40">
        <f>C21+C22</f>
        <v>86425</v>
      </c>
      <c r="D20" s="40">
        <f>D21+D22</f>
        <v>0</v>
      </c>
    </row>
    <row r="21" spans="1:4" s="15" customFormat="1" ht="15.75" customHeight="1">
      <c r="A21" s="13" t="s">
        <v>47</v>
      </c>
      <c r="B21" s="14" t="s">
        <v>48</v>
      </c>
      <c r="C21" s="42">
        <v>86400</v>
      </c>
      <c r="D21" s="42"/>
    </row>
    <row r="22" spans="1:4" s="15" customFormat="1" ht="15.75" customHeight="1">
      <c r="A22" s="13" t="s">
        <v>261</v>
      </c>
      <c r="B22" s="14" t="s">
        <v>264</v>
      </c>
      <c r="C22" s="42">
        <v>25</v>
      </c>
      <c r="D22" s="42"/>
    </row>
    <row r="23" spans="1:4" ht="12.75">
      <c r="A23" s="6" t="s">
        <v>49</v>
      </c>
      <c r="B23" s="9" t="s">
        <v>50</v>
      </c>
      <c r="C23" s="40">
        <f>C24+C32+C29+C26</f>
        <v>877167.1</v>
      </c>
      <c r="D23" s="40">
        <f>D24+D32+D29+D26</f>
        <v>0</v>
      </c>
    </row>
    <row r="24" spans="1:4" s="15" customFormat="1" ht="12.75">
      <c r="A24" s="13" t="s">
        <v>51</v>
      </c>
      <c r="B24" s="14" t="s">
        <v>52</v>
      </c>
      <c r="C24" s="42">
        <f>C25</f>
        <v>4082</v>
      </c>
      <c r="D24" s="42">
        <f>D25</f>
        <v>0</v>
      </c>
    </row>
    <row r="25" spans="1:4" ht="28.5" customHeight="1">
      <c r="A25" s="10" t="s">
        <v>53</v>
      </c>
      <c r="B25" s="11" t="s">
        <v>54</v>
      </c>
      <c r="C25" s="41">
        <v>4082</v>
      </c>
      <c r="D25" s="41"/>
    </row>
    <row r="26" spans="1:4" ht="12.75">
      <c r="A26" s="17" t="s">
        <v>8</v>
      </c>
      <c r="B26" s="18" t="s">
        <v>9</v>
      </c>
      <c r="C26" s="43">
        <f>C27+C28</f>
        <v>416067.3</v>
      </c>
      <c r="D26" s="43">
        <f>D27+D28</f>
        <v>0</v>
      </c>
    </row>
    <row r="27" spans="1:4" ht="25.5">
      <c r="A27" s="10" t="s">
        <v>10</v>
      </c>
      <c r="B27" s="11" t="s">
        <v>25</v>
      </c>
      <c r="C27" s="41">
        <v>416067.3</v>
      </c>
      <c r="D27" s="41"/>
    </row>
    <row r="28" spans="1:4" ht="25.5" hidden="1">
      <c r="A28" s="10" t="s">
        <v>11</v>
      </c>
      <c r="B28" s="11" t="s">
        <v>12</v>
      </c>
      <c r="C28" s="41"/>
      <c r="D28" s="41"/>
    </row>
    <row r="29" spans="1:4" ht="12.75">
      <c r="A29" s="17" t="s">
        <v>13</v>
      </c>
      <c r="B29" s="18" t="s">
        <v>14</v>
      </c>
      <c r="C29" s="43">
        <f>C30+C31</f>
        <v>74255.8</v>
      </c>
      <c r="D29" s="43">
        <f>D30+D31</f>
        <v>0</v>
      </c>
    </row>
    <row r="30" spans="1:4" ht="12.75">
      <c r="A30" s="10" t="s">
        <v>15</v>
      </c>
      <c r="B30" s="11" t="s">
        <v>16</v>
      </c>
      <c r="C30" s="41">
        <v>23200</v>
      </c>
      <c r="D30" s="41"/>
    </row>
    <row r="31" spans="1:4" s="15" customFormat="1" ht="12.75">
      <c r="A31" s="10" t="s">
        <v>17</v>
      </c>
      <c r="B31" s="11" t="s">
        <v>18</v>
      </c>
      <c r="C31" s="37">
        <v>51055.8</v>
      </c>
      <c r="D31" s="37"/>
    </row>
    <row r="32" spans="1:4" s="15" customFormat="1" ht="12.75">
      <c r="A32" s="17" t="s">
        <v>55</v>
      </c>
      <c r="B32" s="18" t="s">
        <v>56</v>
      </c>
      <c r="C32" s="42">
        <f>C33+C35</f>
        <v>382762</v>
      </c>
      <c r="D32" s="42">
        <f>D33+D35</f>
        <v>0</v>
      </c>
    </row>
    <row r="33" spans="1:4" ht="29.25" customHeight="1">
      <c r="A33" s="10" t="s">
        <v>57</v>
      </c>
      <c r="B33" s="11" t="s">
        <v>58</v>
      </c>
      <c r="C33" s="41">
        <f>C34</f>
        <v>4822</v>
      </c>
      <c r="D33" s="41">
        <f>D34</f>
        <v>0</v>
      </c>
    </row>
    <row r="34" spans="1:4" ht="51">
      <c r="A34" s="10" t="s">
        <v>59</v>
      </c>
      <c r="B34" s="11" t="s">
        <v>60</v>
      </c>
      <c r="C34" s="41">
        <v>4822</v>
      </c>
      <c r="D34" s="41"/>
    </row>
    <row r="35" spans="1:4" ht="28.5" customHeight="1">
      <c r="A35" s="10" t="s">
        <v>61</v>
      </c>
      <c r="B35" s="11" t="s">
        <v>62</v>
      </c>
      <c r="C35" s="41">
        <f>C36</f>
        <v>377940</v>
      </c>
      <c r="D35" s="41">
        <f>D36</f>
        <v>0</v>
      </c>
    </row>
    <row r="36" spans="1:4" ht="51">
      <c r="A36" s="10" t="s">
        <v>63</v>
      </c>
      <c r="B36" s="11" t="s">
        <v>64</v>
      </c>
      <c r="C36" s="41">
        <v>377940</v>
      </c>
      <c r="D36" s="41"/>
    </row>
    <row r="37" spans="1:4" ht="12.75">
      <c r="A37" s="6" t="s">
        <v>65</v>
      </c>
      <c r="B37" s="9" t="s">
        <v>66</v>
      </c>
      <c r="C37" s="40">
        <f>C38+C40</f>
        <v>36583.2</v>
      </c>
      <c r="D37" s="40">
        <f>D38+D40</f>
        <v>0</v>
      </c>
    </row>
    <row r="38" spans="1:4" ht="27.75" customHeight="1">
      <c r="A38" s="13" t="s">
        <v>67</v>
      </c>
      <c r="B38" s="16" t="s">
        <v>68</v>
      </c>
      <c r="C38" s="43">
        <f>C39</f>
        <v>12525</v>
      </c>
      <c r="D38" s="43">
        <f>D39</f>
        <v>0</v>
      </c>
    </row>
    <row r="39" spans="1:4" ht="41.25" customHeight="1">
      <c r="A39" s="10" t="s">
        <v>69</v>
      </c>
      <c r="B39" s="11" t="s">
        <v>70</v>
      </c>
      <c r="C39" s="41">
        <v>12525</v>
      </c>
      <c r="D39" s="41"/>
    </row>
    <row r="40" spans="1:4" s="15" customFormat="1" ht="30" customHeight="1">
      <c r="A40" s="13" t="s">
        <v>71</v>
      </c>
      <c r="B40" s="14" t="s">
        <v>72</v>
      </c>
      <c r="C40" s="42">
        <f>C42+C43+C44+C41</f>
        <v>24058.2</v>
      </c>
      <c r="D40" s="42">
        <f>D42+D43+D44+D41</f>
        <v>0</v>
      </c>
    </row>
    <row r="41" spans="1:4" s="15" customFormat="1" ht="57.75" customHeight="1" hidden="1">
      <c r="A41" s="10" t="s">
        <v>262</v>
      </c>
      <c r="B41" s="11" t="s">
        <v>265</v>
      </c>
      <c r="C41" s="42">
        <v>0</v>
      </c>
      <c r="D41" s="42">
        <v>0</v>
      </c>
    </row>
    <row r="42" spans="1:4" ht="65.25" customHeight="1">
      <c r="A42" s="10" t="s">
        <v>73</v>
      </c>
      <c r="B42" s="11" t="s">
        <v>394</v>
      </c>
      <c r="C42" s="41">
        <v>23733.7</v>
      </c>
      <c r="D42" s="41"/>
    </row>
    <row r="43" spans="1:4" ht="25.5">
      <c r="A43" s="10" t="s">
        <v>74</v>
      </c>
      <c r="B43" s="11" t="s">
        <v>75</v>
      </c>
      <c r="C43" s="41">
        <v>150</v>
      </c>
      <c r="D43" s="41"/>
    </row>
    <row r="44" spans="1:4" ht="42.75" customHeight="1">
      <c r="A44" s="10" t="s">
        <v>19</v>
      </c>
      <c r="B44" s="11" t="s">
        <v>20</v>
      </c>
      <c r="C44" s="41">
        <f>C45</f>
        <v>174.5</v>
      </c>
      <c r="D44" s="41">
        <f>D45</f>
        <v>0</v>
      </c>
    </row>
    <row r="45" spans="1:4" ht="63.75">
      <c r="A45" s="10" t="s">
        <v>21</v>
      </c>
      <c r="B45" s="11" t="s">
        <v>141</v>
      </c>
      <c r="C45" s="41">
        <v>174.5</v>
      </c>
      <c r="D45" s="41"/>
    </row>
    <row r="46" spans="1:4" ht="25.5" hidden="1">
      <c r="A46" s="6" t="s">
        <v>76</v>
      </c>
      <c r="B46" s="9" t="s">
        <v>77</v>
      </c>
      <c r="C46" s="40">
        <f>C47+C49+C53</f>
        <v>0</v>
      </c>
      <c r="D46" s="40">
        <f>D47+D49+D53</f>
        <v>0</v>
      </c>
    </row>
    <row r="47" spans="1:4" ht="25.5" hidden="1">
      <c r="A47" s="17" t="s">
        <v>78</v>
      </c>
      <c r="B47" s="18" t="s">
        <v>79</v>
      </c>
      <c r="C47" s="43"/>
      <c r="D47" s="43"/>
    </row>
    <row r="48" spans="1:4" ht="38.25" hidden="1">
      <c r="A48" s="17" t="s">
        <v>80</v>
      </c>
      <c r="B48" s="19" t="s">
        <v>81</v>
      </c>
      <c r="C48" s="43"/>
      <c r="D48" s="43"/>
    </row>
    <row r="49" spans="1:4" ht="12.75" hidden="1">
      <c r="A49" s="13" t="s">
        <v>82</v>
      </c>
      <c r="B49" s="14" t="s">
        <v>83</v>
      </c>
      <c r="C49" s="42">
        <f>C50+C51</f>
        <v>0</v>
      </c>
      <c r="D49" s="42">
        <f>D50+D51</f>
        <v>0</v>
      </c>
    </row>
    <row r="50" spans="1:4" ht="12.75" hidden="1">
      <c r="A50" s="10" t="s">
        <v>84</v>
      </c>
      <c r="B50" s="11" t="s">
        <v>85</v>
      </c>
      <c r="C50" s="41"/>
      <c r="D50" s="41"/>
    </row>
    <row r="51" spans="1:4" ht="17.25" customHeight="1" hidden="1">
      <c r="A51" s="10" t="s">
        <v>86</v>
      </c>
      <c r="B51" s="11" t="s">
        <v>88</v>
      </c>
      <c r="C51" s="41">
        <f>C52</f>
        <v>0</v>
      </c>
      <c r="D51" s="41">
        <f>D52</f>
        <v>0</v>
      </c>
    </row>
    <row r="52" spans="1:4" ht="30.75" customHeight="1" hidden="1">
      <c r="A52" s="10" t="s">
        <v>89</v>
      </c>
      <c r="B52" s="11" t="s">
        <v>90</v>
      </c>
      <c r="C52" s="41"/>
      <c r="D52" s="41"/>
    </row>
    <row r="53" spans="1:4" ht="12.75" hidden="1">
      <c r="A53" s="13" t="s">
        <v>91</v>
      </c>
      <c r="B53" s="14" t="s">
        <v>92</v>
      </c>
      <c r="C53" s="42">
        <f>C54+C56+C58</f>
        <v>0</v>
      </c>
      <c r="D53" s="42">
        <f>D54+D56+D58</f>
        <v>0</v>
      </c>
    </row>
    <row r="54" spans="1:4" ht="12.75" hidden="1">
      <c r="A54" s="10" t="s">
        <v>93</v>
      </c>
      <c r="B54" s="11" t="s">
        <v>94</v>
      </c>
      <c r="C54" s="41">
        <f>C55</f>
        <v>0</v>
      </c>
      <c r="D54" s="41">
        <f>D55</f>
        <v>0</v>
      </c>
    </row>
    <row r="55" spans="1:4" ht="12.75" hidden="1">
      <c r="A55" s="10" t="s">
        <v>95</v>
      </c>
      <c r="B55" s="11" t="s">
        <v>96</v>
      </c>
      <c r="C55" s="41"/>
      <c r="D55" s="41"/>
    </row>
    <row r="56" spans="1:4" ht="42.75" customHeight="1" hidden="1">
      <c r="A56" s="10" t="s">
        <v>97</v>
      </c>
      <c r="B56" s="11" t="s">
        <v>98</v>
      </c>
      <c r="C56" s="41">
        <f>C57</f>
        <v>0</v>
      </c>
      <c r="D56" s="41">
        <f>D57</f>
        <v>0</v>
      </c>
    </row>
    <row r="57" spans="1:4" ht="40.5" customHeight="1" hidden="1">
      <c r="A57" s="10" t="s">
        <v>99</v>
      </c>
      <c r="B57" s="11" t="s">
        <v>100</v>
      </c>
      <c r="C57" s="41"/>
      <c r="D57" s="41"/>
    </row>
    <row r="58" spans="1:4" ht="12.75" hidden="1">
      <c r="A58" s="10" t="s">
        <v>101</v>
      </c>
      <c r="B58" s="11" t="s">
        <v>102</v>
      </c>
      <c r="C58" s="41">
        <f>C59</f>
        <v>0</v>
      </c>
      <c r="D58" s="41">
        <f>D59</f>
        <v>0</v>
      </c>
    </row>
    <row r="59" spans="1:4" ht="25.5" hidden="1">
      <c r="A59" s="10" t="s">
        <v>103</v>
      </c>
      <c r="B59" s="11" t="s">
        <v>104</v>
      </c>
      <c r="C59" s="41"/>
      <c r="D59" s="41"/>
    </row>
    <row r="60" spans="1:4" ht="25.5">
      <c r="A60" s="6" t="s">
        <v>105</v>
      </c>
      <c r="B60" s="9" t="s">
        <v>106</v>
      </c>
      <c r="C60" s="40">
        <f>C61+C63+C70+C73+C75</f>
        <v>221596.5</v>
      </c>
      <c r="D60" s="40">
        <f>D61+D63+D70+D73+D75</f>
        <v>0</v>
      </c>
    </row>
    <row r="61" spans="1:4" s="20" customFormat="1" ht="25.5" hidden="1">
      <c r="A61" s="6" t="s">
        <v>107</v>
      </c>
      <c r="B61" s="7" t="s">
        <v>108</v>
      </c>
      <c r="C61" s="40">
        <f>C62</f>
        <v>0</v>
      </c>
      <c r="D61" s="40">
        <f>D62</f>
        <v>0</v>
      </c>
    </row>
    <row r="62" spans="1:4" ht="25.5" hidden="1">
      <c r="A62" s="10" t="s">
        <v>109</v>
      </c>
      <c r="B62" s="11" t="s">
        <v>110</v>
      </c>
      <c r="C62" s="41"/>
      <c r="D62" s="41"/>
    </row>
    <row r="63" spans="1:4" s="20" customFormat="1" ht="63.75">
      <c r="A63" s="6" t="s">
        <v>111</v>
      </c>
      <c r="B63" s="7" t="s">
        <v>395</v>
      </c>
      <c r="C63" s="40">
        <f>C64+C66+C68</f>
        <v>215560.3</v>
      </c>
      <c r="D63" s="40">
        <f>D64+D66+D68</f>
        <v>0</v>
      </c>
    </row>
    <row r="64" spans="1:4" s="15" customFormat="1" ht="51">
      <c r="A64" s="13" t="s">
        <v>112</v>
      </c>
      <c r="B64" s="14" t="s">
        <v>113</v>
      </c>
      <c r="C64" s="42">
        <f>C65</f>
        <v>98329.9</v>
      </c>
      <c r="D64" s="42">
        <f>D65</f>
        <v>0</v>
      </c>
    </row>
    <row r="65" spans="1:4" s="15" customFormat="1" ht="51">
      <c r="A65" s="10" t="s">
        <v>114</v>
      </c>
      <c r="B65" s="11" t="s">
        <v>396</v>
      </c>
      <c r="C65" s="37">
        <v>98329.9</v>
      </c>
      <c r="D65" s="37"/>
    </row>
    <row r="66" spans="1:4" s="15" customFormat="1" ht="57" customHeight="1">
      <c r="A66" s="17" t="s">
        <v>115</v>
      </c>
      <c r="B66" s="18" t="s">
        <v>397</v>
      </c>
      <c r="C66" s="42">
        <f>C67</f>
        <v>11621.4</v>
      </c>
      <c r="D66" s="42">
        <f>D67</f>
        <v>0</v>
      </c>
    </row>
    <row r="67" spans="1:4" ht="57" customHeight="1">
      <c r="A67" s="10" t="s">
        <v>116</v>
      </c>
      <c r="B67" s="11" t="s">
        <v>121</v>
      </c>
      <c r="C67" s="41">
        <v>11621.4</v>
      </c>
      <c r="D67" s="41"/>
    </row>
    <row r="68" spans="1:4" s="15" customFormat="1" ht="56.25" customHeight="1">
      <c r="A68" s="13" t="s">
        <v>122</v>
      </c>
      <c r="B68" s="14" t="s">
        <v>123</v>
      </c>
      <c r="C68" s="42">
        <f>C69</f>
        <v>105609</v>
      </c>
      <c r="D68" s="42">
        <f>D69</f>
        <v>0</v>
      </c>
    </row>
    <row r="69" spans="1:4" ht="51">
      <c r="A69" s="10" t="s">
        <v>124</v>
      </c>
      <c r="B69" s="11" t="s">
        <v>125</v>
      </c>
      <c r="C69" s="41">
        <v>105609</v>
      </c>
      <c r="D69" s="41"/>
    </row>
    <row r="70" spans="1:4" s="20" customFormat="1" ht="12.75">
      <c r="A70" s="21" t="s">
        <v>126</v>
      </c>
      <c r="B70" s="7" t="s">
        <v>127</v>
      </c>
      <c r="C70" s="40">
        <f>C71</f>
        <v>1064.2</v>
      </c>
      <c r="D70" s="40">
        <f>D71</f>
        <v>0</v>
      </c>
    </row>
    <row r="71" spans="1:4" s="15" customFormat="1" ht="38.25">
      <c r="A71" s="22" t="s">
        <v>128</v>
      </c>
      <c r="B71" s="14" t="s">
        <v>129</v>
      </c>
      <c r="C71" s="42">
        <f>C72</f>
        <v>1064.2</v>
      </c>
      <c r="D71" s="42">
        <f>D72</f>
        <v>0</v>
      </c>
    </row>
    <row r="72" spans="1:4" ht="38.25">
      <c r="A72" s="23" t="s">
        <v>130</v>
      </c>
      <c r="B72" s="11" t="s">
        <v>131</v>
      </c>
      <c r="C72" s="41">
        <v>1064.2</v>
      </c>
      <c r="D72" s="41"/>
    </row>
    <row r="73" spans="1:4" ht="63.75" hidden="1">
      <c r="A73" s="21" t="s">
        <v>132</v>
      </c>
      <c r="B73" s="24" t="s">
        <v>398</v>
      </c>
      <c r="C73" s="41">
        <f>C74</f>
        <v>0</v>
      </c>
      <c r="D73" s="41">
        <f>D74</f>
        <v>0</v>
      </c>
    </row>
    <row r="74" spans="1:4" ht="63.75" hidden="1">
      <c r="A74" s="25" t="s">
        <v>133</v>
      </c>
      <c r="B74" s="11" t="s">
        <v>399</v>
      </c>
      <c r="C74" s="41">
        <v>0</v>
      </c>
      <c r="D74" s="41">
        <v>0</v>
      </c>
    </row>
    <row r="75" spans="1:4" s="20" customFormat="1" ht="57.75" customHeight="1">
      <c r="A75" s="6" t="s">
        <v>134</v>
      </c>
      <c r="B75" s="24" t="s">
        <v>135</v>
      </c>
      <c r="C75" s="40">
        <f>C78+C76</f>
        <v>4972</v>
      </c>
      <c r="D75" s="40">
        <f>D78+D76</f>
        <v>0</v>
      </c>
    </row>
    <row r="76" spans="1:4" s="15" customFormat="1" ht="33.75" customHeight="1">
      <c r="A76" s="13" t="s">
        <v>292</v>
      </c>
      <c r="B76" s="18" t="s">
        <v>293</v>
      </c>
      <c r="C76" s="42">
        <f>C77</f>
        <v>1611</v>
      </c>
      <c r="D76" s="42">
        <f>D77</f>
        <v>0</v>
      </c>
    </row>
    <row r="77" spans="1:4" s="12" customFormat="1" ht="32.25" customHeight="1">
      <c r="A77" s="10" t="s">
        <v>294</v>
      </c>
      <c r="B77" s="19" t="s">
        <v>295</v>
      </c>
      <c r="C77" s="41">
        <v>1611</v>
      </c>
      <c r="D77" s="41"/>
    </row>
    <row r="78" spans="1:4" ht="63.75">
      <c r="A78" s="26" t="s">
        <v>136</v>
      </c>
      <c r="B78" s="18" t="s">
        <v>137</v>
      </c>
      <c r="C78" s="43">
        <f>C79</f>
        <v>3361</v>
      </c>
      <c r="D78" s="43">
        <f>D79</f>
        <v>0</v>
      </c>
    </row>
    <row r="79" spans="1:4" s="38" customFormat="1" ht="51">
      <c r="A79" s="35" t="s">
        <v>138</v>
      </c>
      <c r="B79" s="36" t="s">
        <v>144</v>
      </c>
      <c r="C79" s="37">
        <f>3111+250</f>
        <v>3361</v>
      </c>
      <c r="D79" s="37"/>
    </row>
    <row r="80" spans="1:4" ht="12.75">
      <c r="A80" s="6" t="s">
        <v>145</v>
      </c>
      <c r="B80" s="9" t="s">
        <v>146</v>
      </c>
      <c r="C80" s="40">
        <f>C81+C82</f>
        <v>11025.1</v>
      </c>
      <c r="D80" s="40">
        <f>D81</f>
        <v>0</v>
      </c>
    </row>
    <row r="81" spans="1:4" s="15" customFormat="1" ht="12.75">
      <c r="A81" s="13" t="s">
        <v>147</v>
      </c>
      <c r="B81" s="14" t="s">
        <v>148</v>
      </c>
      <c r="C81" s="42">
        <v>11000</v>
      </c>
      <c r="D81" s="42"/>
    </row>
    <row r="82" spans="1:4" s="15" customFormat="1" ht="12.75">
      <c r="A82" s="13" t="s">
        <v>176</v>
      </c>
      <c r="B82" s="14" t="s">
        <v>177</v>
      </c>
      <c r="C82" s="42">
        <f>C83</f>
        <v>25.1</v>
      </c>
      <c r="D82" s="42"/>
    </row>
    <row r="83" spans="1:4" ht="25.5">
      <c r="A83" s="10" t="s">
        <v>179</v>
      </c>
      <c r="B83" s="11" t="s">
        <v>178</v>
      </c>
      <c r="C83" s="41">
        <v>25.1</v>
      </c>
      <c r="D83" s="41"/>
    </row>
    <row r="84" spans="1:4" s="20" customFormat="1" ht="25.5" hidden="1">
      <c r="A84" s="6" t="s">
        <v>246</v>
      </c>
      <c r="B84" s="7" t="s">
        <v>247</v>
      </c>
      <c r="C84" s="40">
        <f>C85</f>
        <v>0</v>
      </c>
      <c r="D84" s="40">
        <f>D85</f>
        <v>0</v>
      </c>
    </row>
    <row r="85" spans="1:4" s="15" customFormat="1" ht="25.5" hidden="1">
      <c r="A85" s="17" t="s">
        <v>249</v>
      </c>
      <c r="B85" s="18" t="s">
        <v>250</v>
      </c>
      <c r="C85" s="42">
        <f>C86</f>
        <v>0</v>
      </c>
      <c r="D85" s="42">
        <f>D86</f>
        <v>0</v>
      </c>
    </row>
    <row r="86" spans="1:4" ht="30" customHeight="1" hidden="1">
      <c r="A86" s="10" t="s">
        <v>248</v>
      </c>
      <c r="B86" s="11" t="s">
        <v>251</v>
      </c>
      <c r="C86" s="41">
        <v>0</v>
      </c>
      <c r="D86" s="41"/>
    </row>
    <row r="87" spans="1:4" ht="25.5">
      <c r="A87" s="6" t="s">
        <v>149</v>
      </c>
      <c r="B87" s="9" t="s">
        <v>150</v>
      </c>
      <c r="C87" s="40">
        <f>C88+C90+C97</f>
        <v>68213.3</v>
      </c>
      <c r="D87" s="40">
        <f>D88+D90+D97</f>
        <v>0</v>
      </c>
    </row>
    <row r="88" spans="1:4" s="15" customFormat="1" ht="12.75" hidden="1">
      <c r="A88" s="27" t="s">
        <v>151</v>
      </c>
      <c r="B88" s="16" t="s">
        <v>152</v>
      </c>
      <c r="C88" s="42">
        <f>C89</f>
        <v>0</v>
      </c>
      <c r="D88" s="42">
        <f>D89</f>
        <v>0</v>
      </c>
    </row>
    <row r="89" spans="1:4" ht="25.5" hidden="1">
      <c r="A89" s="25" t="s">
        <v>153</v>
      </c>
      <c r="B89" s="28" t="s">
        <v>154</v>
      </c>
      <c r="C89" s="41"/>
      <c r="D89" s="41"/>
    </row>
    <row r="90" spans="1:4" s="15" customFormat="1" ht="51">
      <c r="A90" s="27" t="s">
        <v>155</v>
      </c>
      <c r="B90" s="16" t="s">
        <v>156</v>
      </c>
      <c r="C90" s="42">
        <f>C91+C94</f>
        <v>59176.3</v>
      </c>
      <c r="D90" s="42">
        <f>D91+D94</f>
        <v>0</v>
      </c>
    </row>
    <row r="91" spans="1:4" ht="63.75">
      <c r="A91" s="25" t="s">
        <v>157</v>
      </c>
      <c r="B91" s="28" t="s">
        <v>400</v>
      </c>
      <c r="C91" s="41">
        <f>C92+C93</f>
        <v>59176.3</v>
      </c>
      <c r="D91" s="41">
        <f>D92+D93</f>
        <v>0</v>
      </c>
    </row>
    <row r="92" spans="1:4" ht="63.75" hidden="1">
      <c r="A92" s="25" t="s">
        <v>268</v>
      </c>
      <c r="B92" s="28" t="s">
        <v>269</v>
      </c>
      <c r="C92" s="41"/>
      <c r="D92" s="41"/>
    </row>
    <row r="93" spans="1:4" ht="63.75">
      <c r="A93" s="25" t="s">
        <v>158</v>
      </c>
      <c r="B93" s="28" t="s">
        <v>401</v>
      </c>
      <c r="C93" s="41">
        <v>59176.3</v>
      </c>
      <c r="D93" s="41"/>
    </row>
    <row r="94" spans="1:4" ht="63.75" hidden="1">
      <c r="A94" s="25" t="s">
        <v>252</v>
      </c>
      <c r="B94" s="28" t="s">
        <v>253</v>
      </c>
      <c r="C94" s="41">
        <f>C95+C96</f>
        <v>0</v>
      </c>
      <c r="D94" s="41">
        <f>D95+D96</f>
        <v>0</v>
      </c>
    </row>
    <row r="95" spans="1:4" ht="63.75" hidden="1">
      <c r="A95" s="25" t="s">
        <v>254</v>
      </c>
      <c r="B95" s="28" t="s">
        <v>255</v>
      </c>
      <c r="C95" s="41"/>
      <c r="D95" s="41"/>
    </row>
    <row r="96" spans="1:4" ht="76.5" hidden="1">
      <c r="A96" s="25" t="s">
        <v>240</v>
      </c>
      <c r="B96" s="28" t="s">
        <v>241</v>
      </c>
      <c r="C96" s="41"/>
      <c r="D96" s="41"/>
    </row>
    <row r="97" spans="1:4" ht="44.25" customHeight="1">
      <c r="A97" s="26" t="s">
        <v>24</v>
      </c>
      <c r="B97" s="29" t="s">
        <v>159</v>
      </c>
      <c r="C97" s="43">
        <f>C98+C100</f>
        <v>9037</v>
      </c>
      <c r="D97" s="43">
        <f>D98+D100</f>
        <v>0</v>
      </c>
    </row>
    <row r="98" spans="1:4" ht="25.5">
      <c r="A98" s="30" t="s">
        <v>22</v>
      </c>
      <c r="B98" s="31" t="s">
        <v>160</v>
      </c>
      <c r="C98" s="41">
        <f>C99</f>
        <v>9037</v>
      </c>
      <c r="D98" s="41">
        <f>D99</f>
        <v>0</v>
      </c>
    </row>
    <row r="99" spans="1:4" ht="38.25">
      <c r="A99" s="30" t="s">
        <v>23</v>
      </c>
      <c r="B99" s="28" t="s">
        <v>161</v>
      </c>
      <c r="C99" s="41">
        <v>9037</v>
      </c>
      <c r="D99" s="41"/>
    </row>
    <row r="100" spans="1:4" ht="51" hidden="1">
      <c r="A100" s="30" t="s">
        <v>162</v>
      </c>
      <c r="B100" s="31" t="s">
        <v>163</v>
      </c>
      <c r="C100" s="41">
        <f>C101</f>
        <v>0</v>
      </c>
      <c r="D100" s="41">
        <f>D101</f>
        <v>0</v>
      </c>
    </row>
    <row r="101" spans="1:4" ht="51" hidden="1">
      <c r="A101" s="30" t="s">
        <v>164</v>
      </c>
      <c r="B101" s="28" t="s">
        <v>165</v>
      </c>
      <c r="C101" s="41"/>
      <c r="D101" s="41"/>
    </row>
    <row r="102" spans="1:4" ht="12.75">
      <c r="A102" s="6" t="s">
        <v>166</v>
      </c>
      <c r="B102" s="9" t="s">
        <v>167</v>
      </c>
      <c r="C102" s="40">
        <f>C103</f>
        <v>200</v>
      </c>
      <c r="D102" s="40">
        <f>D103</f>
        <v>0</v>
      </c>
    </row>
    <row r="103" spans="1:4" s="15" customFormat="1" ht="25.5">
      <c r="A103" s="27" t="s">
        <v>168</v>
      </c>
      <c r="B103" s="16" t="s">
        <v>169</v>
      </c>
      <c r="C103" s="42">
        <f>C104</f>
        <v>200</v>
      </c>
      <c r="D103" s="42">
        <f>D104</f>
        <v>0</v>
      </c>
    </row>
    <row r="104" spans="1:4" ht="25.5">
      <c r="A104" s="25" t="s">
        <v>170</v>
      </c>
      <c r="B104" s="28" t="s">
        <v>171</v>
      </c>
      <c r="C104" s="41">
        <v>200</v>
      </c>
      <c r="D104" s="41"/>
    </row>
    <row r="105" spans="1:4" ht="12.75">
      <c r="A105" s="6" t="s">
        <v>172</v>
      </c>
      <c r="B105" s="9" t="s">
        <v>173</v>
      </c>
      <c r="C105" s="40">
        <f>C106+C109+C110+C113+C115+C124+C125+C126+C129+C127</f>
        <v>7852</v>
      </c>
      <c r="D105" s="40">
        <f>D106+D109+D110+D113+D115+D124+D125+D126+D129+D127</f>
        <v>0</v>
      </c>
    </row>
    <row r="106" spans="1:4" ht="25.5">
      <c r="A106" s="17" t="s">
        <v>174</v>
      </c>
      <c r="B106" s="29" t="s">
        <v>175</v>
      </c>
      <c r="C106" s="37">
        <f>C107+C108</f>
        <v>332</v>
      </c>
      <c r="D106" s="37">
        <f>D107+D108</f>
        <v>0</v>
      </c>
    </row>
    <row r="107" spans="1:4" ht="51">
      <c r="A107" s="32" t="s">
        <v>180</v>
      </c>
      <c r="B107" s="28" t="s">
        <v>402</v>
      </c>
      <c r="C107" s="37">
        <v>282</v>
      </c>
      <c r="D107" s="37"/>
    </row>
    <row r="108" spans="1:4" ht="38.25">
      <c r="A108" s="32" t="s">
        <v>181</v>
      </c>
      <c r="B108" s="28" t="s">
        <v>182</v>
      </c>
      <c r="C108" s="37">
        <v>50</v>
      </c>
      <c r="D108" s="37"/>
    </row>
    <row r="109" spans="1:4" ht="42" customHeight="1" hidden="1">
      <c r="A109" s="17" t="s">
        <v>183</v>
      </c>
      <c r="B109" s="29" t="s">
        <v>193</v>
      </c>
      <c r="C109" s="37">
        <v>0</v>
      </c>
      <c r="D109" s="37"/>
    </row>
    <row r="110" spans="1:4" ht="41.25" customHeight="1" hidden="1">
      <c r="A110" s="17" t="s">
        <v>194</v>
      </c>
      <c r="B110" s="29" t="s">
        <v>195</v>
      </c>
      <c r="C110" s="37"/>
      <c r="D110" s="37"/>
    </row>
    <row r="111" spans="1:4" ht="35.25" customHeight="1" hidden="1">
      <c r="A111" s="17" t="s">
        <v>4</v>
      </c>
      <c r="B111" s="29" t="s">
        <v>5</v>
      </c>
      <c r="C111" s="37"/>
      <c r="D111" s="37"/>
    </row>
    <row r="112" spans="1:4" ht="41.25" customHeight="1" hidden="1">
      <c r="A112" s="32" t="s">
        <v>6</v>
      </c>
      <c r="B112" s="31" t="s">
        <v>7</v>
      </c>
      <c r="C112" s="37"/>
      <c r="D112" s="37"/>
    </row>
    <row r="113" spans="1:4" ht="15" customHeight="1" hidden="1">
      <c r="A113" s="17" t="s">
        <v>196</v>
      </c>
      <c r="B113" s="29" t="s">
        <v>197</v>
      </c>
      <c r="C113" s="37">
        <f>C114</f>
        <v>0</v>
      </c>
      <c r="D113" s="37">
        <f>D114</f>
        <v>0</v>
      </c>
    </row>
    <row r="114" spans="1:4" ht="38.25" hidden="1">
      <c r="A114" s="32" t="s">
        <v>198</v>
      </c>
      <c r="B114" s="31" t="s">
        <v>199</v>
      </c>
      <c r="C114" s="37"/>
      <c r="D114" s="37"/>
    </row>
    <row r="115" spans="1:4" ht="63.75" hidden="1">
      <c r="A115" s="17" t="s">
        <v>200</v>
      </c>
      <c r="B115" s="29" t="s">
        <v>403</v>
      </c>
      <c r="C115" s="43">
        <f>C116+C117+C119+C120+C122+C118</f>
        <v>0</v>
      </c>
      <c r="D115" s="43">
        <f>D116+D117+D119+D120+D122+D118</f>
        <v>0</v>
      </c>
    </row>
    <row r="116" spans="1:4" ht="16.5" customHeight="1" hidden="1">
      <c r="A116" s="32" t="s">
        <v>201</v>
      </c>
      <c r="B116" s="31" t="s">
        <v>202</v>
      </c>
      <c r="C116" s="37"/>
      <c r="D116" s="37"/>
    </row>
    <row r="117" spans="1:4" ht="25.5" hidden="1">
      <c r="A117" s="32" t="s">
        <v>203</v>
      </c>
      <c r="B117" s="31" t="s">
        <v>204</v>
      </c>
      <c r="C117" s="37"/>
      <c r="D117" s="37"/>
    </row>
    <row r="118" spans="1:4" ht="25.5" hidden="1">
      <c r="A118" s="32" t="s">
        <v>263</v>
      </c>
      <c r="B118" s="31" t="s">
        <v>266</v>
      </c>
      <c r="C118" s="37"/>
      <c r="D118" s="37"/>
    </row>
    <row r="119" spans="1:4" ht="12.75" hidden="1">
      <c r="A119" s="32" t="s">
        <v>205</v>
      </c>
      <c r="B119" s="31" t="s">
        <v>206</v>
      </c>
      <c r="C119" s="37"/>
      <c r="D119" s="37"/>
    </row>
    <row r="120" spans="1:4" ht="12.75" hidden="1">
      <c r="A120" s="32" t="s">
        <v>207</v>
      </c>
      <c r="B120" s="31" t="s">
        <v>208</v>
      </c>
      <c r="C120" s="37">
        <f>C121</f>
        <v>0</v>
      </c>
      <c r="D120" s="37">
        <f>D121</f>
        <v>0</v>
      </c>
    </row>
    <row r="121" spans="1:4" ht="38.25" hidden="1">
      <c r="A121" s="32" t="s">
        <v>209</v>
      </c>
      <c r="B121" s="31" t="s">
        <v>210</v>
      </c>
      <c r="C121" s="37"/>
      <c r="D121" s="37"/>
    </row>
    <row r="122" spans="1:4" ht="17.25" customHeight="1" hidden="1">
      <c r="A122" s="32" t="s">
        <v>211</v>
      </c>
      <c r="B122" s="31" t="s">
        <v>212</v>
      </c>
      <c r="C122" s="37">
        <f>C123</f>
        <v>0</v>
      </c>
      <c r="D122" s="37">
        <f>D123</f>
        <v>0</v>
      </c>
    </row>
    <row r="123" spans="1:4" ht="38.25" hidden="1">
      <c r="A123" s="32" t="s">
        <v>213</v>
      </c>
      <c r="B123" s="31" t="s">
        <v>214</v>
      </c>
      <c r="C123" s="37"/>
      <c r="D123" s="37"/>
    </row>
    <row r="124" spans="1:4" ht="25.5" hidden="1">
      <c r="A124" s="17" t="s">
        <v>215</v>
      </c>
      <c r="B124" s="29" t="s">
        <v>216</v>
      </c>
      <c r="C124" s="43"/>
      <c r="D124" s="43"/>
    </row>
    <row r="125" spans="1:4" ht="38.25">
      <c r="A125" s="17" t="s">
        <v>217</v>
      </c>
      <c r="B125" s="29" t="s">
        <v>218</v>
      </c>
      <c r="C125" s="43">
        <v>70</v>
      </c>
      <c r="D125" s="43"/>
    </row>
    <row r="126" spans="1:4" ht="25.5">
      <c r="A126" s="17" t="s">
        <v>219</v>
      </c>
      <c r="B126" s="29" t="s">
        <v>220</v>
      </c>
      <c r="C126" s="43">
        <v>3821</v>
      </c>
      <c r="D126" s="43"/>
    </row>
    <row r="127" spans="1:4" s="15" customFormat="1" ht="38.25" hidden="1">
      <c r="A127" s="17" t="s">
        <v>243</v>
      </c>
      <c r="B127" s="29" t="s">
        <v>242</v>
      </c>
      <c r="C127" s="43">
        <f>C128</f>
        <v>0</v>
      </c>
      <c r="D127" s="43">
        <f>D128</f>
        <v>0</v>
      </c>
    </row>
    <row r="128" spans="1:4" s="12" customFormat="1" ht="38.25" hidden="1">
      <c r="A128" s="32" t="s">
        <v>244</v>
      </c>
      <c r="B128" s="31" t="s">
        <v>245</v>
      </c>
      <c r="C128" s="37"/>
      <c r="D128" s="37"/>
    </row>
    <row r="129" spans="1:4" ht="25.5">
      <c r="A129" s="17" t="s">
        <v>221</v>
      </c>
      <c r="B129" s="29" t="s">
        <v>222</v>
      </c>
      <c r="C129" s="43">
        <f>C130</f>
        <v>3629</v>
      </c>
      <c r="D129" s="43">
        <f>D130</f>
        <v>0</v>
      </c>
    </row>
    <row r="130" spans="1:4" ht="25.5">
      <c r="A130" s="32" t="s">
        <v>223</v>
      </c>
      <c r="B130" s="31" t="s">
        <v>224</v>
      </c>
      <c r="C130" s="37">
        <v>3629</v>
      </c>
      <c r="D130" s="37"/>
    </row>
    <row r="131" spans="1:4" ht="12.75" hidden="1">
      <c r="A131" s="6" t="s">
        <v>225</v>
      </c>
      <c r="B131" s="7" t="s">
        <v>226</v>
      </c>
      <c r="C131" s="40">
        <f>C132+C134</f>
        <v>0</v>
      </c>
      <c r="D131" s="40">
        <f>D132+D134</f>
        <v>0</v>
      </c>
    </row>
    <row r="132" spans="1:4" ht="12.75" hidden="1">
      <c r="A132" s="13" t="s">
        <v>227</v>
      </c>
      <c r="B132" s="14" t="s">
        <v>228</v>
      </c>
      <c r="C132" s="42">
        <f>C133</f>
        <v>0</v>
      </c>
      <c r="D132" s="42">
        <f>D133</f>
        <v>0</v>
      </c>
    </row>
    <row r="133" spans="1:4" ht="17.25" customHeight="1" hidden="1">
      <c r="A133" s="10" t="s">
        <v>229</v>
      </c>
      <c r="B133" s="11" t="s">
        <v>230</v>
      </c>
      <c r="C133" s="41">
        <v>0</v>
      </c>
      <c r="D133" s="41"/>
    </row>
    <row r="134" spans="1:4" ht="12.75" hidden="1">
      <c r="A134" s="13" t="s">
        <v>231</v>
      </c>
      <c r="B134" s="14" t="s">
        <v>232</v>
      </c>
      <c r="C134" s="42">
        <f>C135</f>
        <v>0</v>
      </c>
      <c r="D134" s="42">
        <f>D135</f>
        <v>0</v>
      </c>
    </row>
    <row r="135" spans="1:4" s="12" customFormat="1" ht="12.75" hidden="1">
      <c r="A135" s="10" t="s">
        <v>233</v>
      </c>
      <c r="B135" s="11" t="s">
        <v>234</v>
      </c>
      <c r="C135" s="41"/>
      <c r="D135" s="41"/>
    </row>
    <row r="136" spans="1:4" ht="38.25" hidden="1">
      <c r="A136" s="6" t="s">
        <v>235</v>
      </c>
      <c r="B136" s="7" t="s">
        <v>236</v>
      </c>
      <c r="C136" s="40">
        <f>C137</f>
        <v>0</v>
      </c>
      <c r="D136" s="40">
        <f>D137</f>
        <v>0</v>
      </c>
    </row>
    <row r="137" spans="1:4" s="15" customFormat="1" ht="25.5" hidden="1">
      <c r="A137" s="13" t="s">
        <v>237</v>
      </c>
      <c r="B137" s="14" t="s">
        <v>238</v>
      </c>
      <c r="C137" s="42">
        <f>C138</f>
        <v>0</v>
      </c>
      <c r="D137" s="42">
        <f>D138</f>
        <v>0</v>
      </c>
    </row>
    <row r="138" spans="1:4" s="12" customFormat="1" ht="25.5" hidden="1">
      <c r="A138" s="10" t="s">
        <v>239</v>
      </c>
      <c r="B138" s="11" t="s">
        <v>296</v>
      </c>
      <c r="C138" s="41"/>
      <c r="D138" s="41"/>
    </row>
    <row r="139" spans="1:4" s="20" customFormat="1" ht="12.75" hidden="1">
      <c r="A139" s="6" t="s">
        <v>297</v>
      </c>
      <c r="B139" s="7" t="s">
        <v>298</v>
      </c>
      <c r="C139" s="40">
        <f>C140</f>
        <v>0</v>
      </c>
      <c r="D139" s="40">
        <f>D140</f>
        <v>0</v>
      </c>
    </row>
    <row r="140" spans="1:4" s="12" customFormat="1" ht="23.25" customHeight="1" hidden="1">
      <c r="A140" s="10" t="s">
        <v>299</v>
      </c>
      <c r="B140" s="11" t="s">
        <v>300</v>
      </c>
      <c r="C140" s="41">
        <v>0</v>
      </c>
      <c r="D140" s="41"/>
    </row>
    <row r="141" spans="1:4" ht="12.75">
      <c r="A141" s="6" t="s">
        <v>301</v>
      </c>
      <c r="B141" s="9" t="s">
        <v>302</v>
      </c>
      <c r="C141" s="40">
        <f>C142+C201</f>
        <v>646239</v>
      </c>
      <c r="D141" s="40">
        <f>D142+D201</f>
        <v>0</v>
      </c>
    </row>
    <row r="142" spans="1:7" ht="25.5">
      <c r="A142" s="21" t="s">
        <v>303</v>
      </c>
      <c r="B142" s="7" t="s">
        <v>304</v>
      </c>
      <c r="C142" s="40">
        <f>C143+C147+C163+C192</f>
        <v>646239</v>
      </c>
      <c r="D142" s="40">
        <f>D143+D147+D163+D192</f>
        <v>0</v>
      </c>
      <c r="G142" s="47"/>
    </row>
    <row r="143" spans="1:4" ht="25.5">
      <c r="A143" s="27" t="s">
        <v>305</v>
      </c>
      <c r="B143" s="16" t="s">
        <v>313</v>
      </c>
      <c r="C143" s="42">
        <f>C144</f>
        <v>34649.7</v>
      </c>
      <c r="D143" s="42">
        <f>D144</f>
        <v>0</v>
      </c>
    </row>
    <row r="144" spans="1:4" ht="12.75">
      <c r="A144" s="10" t="s">
        <v>314</v>
      </c>
      <c r="B144" s="11" t="s">
        <v>315</v>
      </c>
      <c r="C144" s="41">
        <f>C145</f>
        <v>34649.7</v>
      </c>
      <c r="D144" s="41">
        <f>D145</f>
        <v>0</v>
      </c>
    </row>
    <row r="145" spans="1:4" ht="25.5">
      <c r="A145" s="10" t="s">
        <v>316</v>
      </c>
      <c r="B145" s="11" t="s">
        <v>317</v>
      </c>
      <c r="C145" s="41">
        <v>34649.7</v>
      </c>
      <c r="D145" s="41"/>
    </row>
    <row r="146" spans="1:4" ht="21.75" customHeight="1" hidden="1">
      <c r="A146" s="10" t="s">
        <v>318</v>
      </c>
      <c r="B146" s="11" t="s">
        <v>319</v>
      </c>
      <c r="C146" s="41"/>
      <c r="D146" s="41"/>
    </row>
    <row r="147" spans="1:4" ht="25.5" hidden="1">
      <c r="A147" s="27" t="s">
        <v>320</v>
      </c>
      <c r="B147" s="16" t="s">
        <v>321</v>
      </c>
      <c r="C147" s="42">
        <f>C148+C161+C152+C154+C156+C150+C159</f>
        <v>0</v>
      </c>
      <c r="D147" s="42">
        <f>D148+D161+D152+D154+D156+D150+D159</f>
        <v>0</v>
      </c>
    </row>
    <row r="148" spans="1:4" ht="12.75" hidden="1">
      <c r="A148" s="30" t="s">
        <v>322</v>
      </c>
      <c r="B148" s="31" t="s">
        <v>323</v>
      </c>
      <c r="C148" s="37">
        <f>C149</f>
        <v>0</v>
      </c>
      <c r="D148" s="37">
        <f>D149</f>
        <v>0</v>
      </c>
    </row>
    <row r="149" spans="1:4" ht="25.5" hidden="1">
      <c r="A149" s="30" t="s">
        <v>324</v>
      </c>
      <c r="B149" s="31" t="s">
        <v>325</v>
      </c>
      <c r="C149" s="37"/>
      <c r="D149" s="37"/>
    </row>
    <row r="150" spans="1:4" ht="38.25" hidden="1">
      <c r="A150" s="30" t="s">
        <v>362</v>
      </c>
      <c r="B150" s="31" t="s">
        <v>360</v>
      </c>
      <c r="C150" s="37">
        <f>C151</f>
        <v>0</v>
      </c>
      <c r="D150" s="37">
        <f>D151</f>
        <v>0</v>
      </c>
    </row>
    <row r="151" spans="1:4" ht="25.5" hidden="1">
      <c r="A151" s="30" t="s">
        <v>363</v>
      </c>
      <c r="B151" s="31" t="s">
        <v>361</v>
      </c>
      <c r="C151" s="37"/>
      <c r="D151" s="37"/>
    </row>
    <row r="152" spans="1:4" ht="53.25" customHeight="1" hidden="1">
      <c r="A152" s="30" t="s">
        <v>256</v>
      </c>
      <c r="B152" s="31" t="s">
        <v>267</v>
      </c>
      <c r="C152" s="37">
        <f>C153</f>
        <v>0</v>
      </c>
      <c r="D152" s="37">
        <f>D153</f>
        <v>0</v>
      </c>
    </row>
    <row r="153" spans="1:4" ht="30" customHeight="1" hidden="1">
      <c r="A153" s="30" t="s">
        <v>257</v>
      </c>
      <c r="B153" s="31" t="s">
        <v>279</v>
      </c>
      <c r="C153" s="37"/>
      <c r="D153" s="37"/>
    </row>
    <row r="154" spans="1:4" ht="38.25" hidden="1">
      <c r="A154" s="30" t="s">
        <v>283</v>
      </c>
      <c r="B154" s="31" t="s">
        <v>286</v>
      </c>
      <c r="C154" s="37">
        <f>C155</f>
        <v>0</v>
      </c>
      <c r="D154" s="37">
        <f>D155</f>
        <v>0</v>
      </c>
    </row>
    <row r="155" spans="1:4" ht="38.25" hidden="1">
      <c r="A155" s="30" t="s">
        <v>284</v>
      </c>
      <c r="B155" s="31" t="s">
        <v>285</v>
      </c>
      <c r="C155" s="37"/>
      <c r="D155" s="37"/>
    </row>
    <row r="156" spans="1:4" ht="51" hidden="1">
      <c r="A156" s="30" t="s">
        <v>258</v>
      </c>
      <c r="B156" s="31" t="s">
        <v>280</v>
      </c>
      <c r="C156" s="37">
        <f>C157</f>
        <v>0</v>
      </c>
      <c r="D156" s="37">
        <f>D157</f>
        <v>0</v>
      </c>
    </row>
    <row r="157" spans="1:4" ht="38.25" hidden="1">
      <c r="A157" s="30" t="s">
        <v>259</v>
      </c>
      <c r="B157" s="31" t="s">
        <v>281</v>
      </c>
      <c r="C157" s="37">
        <f>C158</f>
        <v>0</v>
      </c>
      <c r="D157" s="37">
        <f>D158</f>
        <v>0</v>
      </c>
    </row>
    <row r="158" spans="1:4" ht="25.5" hidden="1">
      <c r="A158" s="30" t="s">
        <v>260</v>
      </c>
      <c r="B158" s="31" t="s">
        <v>282</v>
      </c>
      <c r="C158" s="37"/>
      <c r="D158" s="37"/>
    </row>
    <row r="159" spans="1:4" ht="25.5" hidden="1">
      <c r="A159" s="30" t="s">
        <v>287</v>
      </c>
      <c r="B159" s="31" t="s">
        <v>290</v>
      </c>
      <c r="C159" s="37">
        <f>C160</f>
        <v>0</v>
      </c>
      <c r="D159" s="37">
        <f>D160</f>
        <v>0</v>
      </c>
    </row>
    <row r="160" spans="1:4" ht="25.5" hidden="1">
      <c r="A160" s="30" t="s">
        <v>288</v>
      </c>
      <c r="B160" s="31" t="s">
        <v>289</v>
      </c>
      <c r="C160" s="37"/>
      <c r="D160" s="37"/>
    </row>
    <row r="161" spans="1:4" ht="12.75" hidden="1">
      <c r="A161" s="25" t="s">
        <v>326</v>
      </c>
      <c r="B161" s="11" t="s">
        <v>327</v>
      </c>
      <c r="C161" s="37">
        <f>C162</f>
        <v>0</v>
      </c>
      <c r="D161" s="37">
        <f>D162</f>
        <v>0</v>
      </c>
    </row>
    <row r="162" spans="1:4" ht="12.75" hidden="1">
      <c r="A162" s="25" t="s">
        <v>328</v>
      </c>
      <c r="B162" s="11" t="s">
        <v>329</v>
      </c>
      <c r="C162" s="37"/>
      <c r="D162" s="37"/>
    </row>
    <row r="163" spans="1:4" ht="25.5">
      <c r="A163" s="27" t="s">
        <v>330</v>
      </c>
      <c r="B163" s="18" t="s">
        <v>331</v>
      </c>
      <c r="C163" s="42">
        <f>C164+C166+C168+C170+C172+C174+C176+C178+C180+C182+C184+C190+C186+C188</f>
        <v>433322.19999999995</v>
      </c>
      <c r="D163" s="42">
        <f>D166+D168+D170+D172+D174+D176+D178+D180+D182+D184+D190+D186+D188</f>
        <v>0</v>
      </c>
    </row>
    <row r="164" spans="1:4" ht="25.5">
      <c r="A164" s="30" t="s">
        <v>119</v>
      </c>
      <c r="B164" s="19" t="s">
        <v>120</v>
      </c>
      <c r="C164" s="42">
        <f>C165</f>
        <v>1497</v>
      </c>
      <c r="D164" s="42"/>
    </row>
    <row r="165" spans="1:4" ht="25.5">
      <c r="A165" s="30" t="s">
        <v>118</v>
      </c>
      <c r="B165" s="19" t="s">
        <v>117</v>
      </c>
      <c r="C165" s="42">
        <v>1497</v>
      </c>
      <c r="D165" s="42"/>
    </row>
    <row r="166" spans="1:4" ht="28.5" customHeight="1">
      <c r="A166" s="30" t="s">
        <v>332</v>
      </c>
      <c r="B166" s="19" t="s">
        <v>333</v>
      </c>
      <c r="C166" s="37">
        <f>C167</f>
        <v>3570.8</v>
      </c>
      <c r="D166" s="37">
        <f>D167</f>
        <v>0</v>
      </c>
    </row>
    <row r="167" spans="1:4" ht="29.25" customHeight="1">
      <c r="A167" s="30" t="s">
        <v>334</v>
      </c>
      <c r="B167" s="19" t="s">
        <v>335</v>
      </c>
      <c r="C167" s="37">
        <v>3570.8</v>
      </c>
      <c r="D167" s="37"/>
    </row>
    <row r="168" spans="1:4" ht="38.25" hidden="1">
      <c r="A168" s="25" t="s">
        <v>336</v>
      </c>
      <c r="B168" s="19" t="s">
        <v>337</v>
      </c>
      <c r="C168" s="37">
        <f>C169</f>
        <v>0</v>
      </c>
      <c r="D168" s="37">
        <f>D169</f>
        <v>0</v>
      </c>
    </row>
    <row r="169" spans="1:4" ht="38.25" hidden="1">
      <c r="A169" s="25" t="s">
        <v>338</v>
      </c>
      <c r="B169" s="19" t="s">
        <v>339</v>
      </c>
      <c r="C169" s="37">
        <v>0</v>
      </c>
      <c r="D169" s="37"/>
    </row>
    <row r="170" spans="1:4" ht="25.5" hidden="1">
      <c r="A170" s="25" t="s">
        <v>340</v>
      </c>
      <c r="B170" s="19" t="s">
        <v>341</v>
      </c>
      <c r="C170" s="37">
        <f>C171</f>
        <v>0</v>
      </c>
      <c r="D170" s="37">
        <f>D171</f>
        <v>0</v>
      </c>
    </row>
    <row r="171" spans="1:4" ht="38.25" hidden="1">
      <c r="A171" s="25" t="s">
        <v>342</v>
      </c>
      <c r="B171" s="19" t="s">
        <v>343</v>
      </c>
      <c r="C171" s="37"/>
      <c r="D171" s="37"/>
    </row>
    <row r="172" spans="1:4" ht="25.5" hidden="1">
      <c r="A172" s="25" t="s">
        <v>344</v>
      </c>
      <c r="B172" s="11" t="s">
        <v>345</v>
      </c>
      <c r="C172" s="37">
        <f>C173</f>
        <v>0</v>
      </c>
      <c r="D172" s="37">
        <f>D173</f>
        <v>0</v>
      </c>
    </row>
    <row r="173" spans="1:4" ht="25.5" hidden="1">
      <c r="A173" s="25" t="s">
        <v>346</v>
      </c>
      <c r="B173" s="11" t="s">
        <v>347</v>
      </c>
      <c r="C173" s="37"/>
      <c r="D173" s="37"/>
    </row>
    <row r="174" spans="1:4" ht="25.5">
      <c r="A174" s="25" t="s">
        <v>348</v>
      </c>
      <c r="B174" s="11" t="s">
        <v>349</v>
      </c>
      <c r="C174" s="37">
        <f>C175</f>
        <v>371170.7</v>
      </c>
      <c r="D174" s="37">
        <f>D175</f>
        <v>0</v>
      </c>
    </row>
    <row r="175" spans="1:4" ht="25.5">
      <c r="A175" s="25" t="s">
        <v>350</v>
      </c>
      <c r="B175" s="28" t="s">
        <v>351</v>
      </c>
      <c r="C175" s="37">
        <v>371170.7</v>
      </c>
      <c r="D175" s="37"/>
    </row>
    <row r="176" spans="1:4" ht="51">
      <c r="A176" s="25" t="s">
        <v>352</v>
      </c>
      <c r="B176" s="11" t="s">
        <v>353</v>
      </c>
      <c r="C176" s="37">
        <f>C177</f>
        <v>22296.6</v>
      </c>
      <c r="D176" s="37">
        <f>D177</f>
        <v>0</v>
      </c>
    </row>
    <row r="177" spans="1:4" ht="51">
      <c r="A177" s="25" t="s">
        <v>354</v>
      </c>
      <c r="B177" s="11" t="s">
        <v>355</v>
      </c>
      <c r="C177" s="37">
        <v>22296.6</v>
      </c>
      <c r="D177" s="37"/>
    </row>
    <row r="178" spans="1:4" ht="114.75" hidden="1">
      <c r="A178" s="25" t="s">
        <v>356</v>
      </c>
      <c r="B178" s="11" t="s">
        <v>404</v>
      </c>
      <c r="C178" s="37">
        <f>C179</f>
        <v>0</v>
      </c>
      <c r="D178" s="37">
        <f>D179</f>
        <v>0</v>
      </c>
    </row>
    <row r="179" spans="1:4" ht="114.75" hidden="1">
      <c r="A179" s="25" t="s">
        <v>357</v>
      </c>
      <c r="B179" s="11" t="s">
        <v>405</v>
      </c>
      <c r="C179" s="37">
        <v>0</v>
      </c>
      <c r="D179" s="37">
        <v>0</v>
      </c>
    </row>
    <row r="180" spans="1:4" ht="12.75">
      <c r="A180" s="25" t="s">
        <v>139</v>
      </c>
      <c r="B180" s="11" t="s">
        <v>142</v>
      </c>
      <c r="C180" s="37">
        <f>C181</f>
        <v>18072.8</v>
      </c>
      <c r="D180" s="37">
        <f>D181</f>
        <v>0</v>
      </c>
    </row>
    <row r="181" spans="1:4" ht="12.75">
      <c r="A181" s="25" t="s">
        <v>140</v>
      </c>
      <c r="B181" s="11" t="s">
        <v>143</v>
      </c>
      <c r="C181" s="37">
        <v>18072.8</v>
      </c>
      <c r="D181" s="37"/>
    </row>
    <row r="182" spans="1:4" ht="64.5" customHeight="1" hidden="1">
      <c r="A182" s="25" t="s">
        <v>358</v>
      </c>
      <c r="B182" s="11" t="s">
        <v>406</v>
      </c>
      <c r="C182" s="37">
        <f>C183</f>
        <v>0</v>
      </c>
      <c r="D182" s="37">
        <f>D183</f>
        <v>0</v>
      </c>
    </row>
    <row r="183" spans="1:4" ht="56.25" customHeight="1" hidden="1">
      <c r="A183" s="25" t="s">
        <v>359</v>
      </c>
      <c r="B183" s="11" t="s">
        <v>407</v>
      </c>
      <c r="C183" s="37"/>
      <c r="D183" s="37"/>
    </row>
    <row r="184" spans="1:4" ht="45.75" customHeight="1">
      <c r="A184" s="25" t="s">
        <v>364</v>
      </c>
      <c r="B184" s="11" t="s">
        <v>365</v>
      </c>
      <c r="C184" s="37">
        <f>C185</f>
        <v>13647.1</v>
      </c>
      <c r="D184" s="37">
        <f>D185</f>
        <v>0</v>
      </c>
    </row>
    <row r="185" spans="1:4" ht="45.75" customHeight="1">
      <c r="A185" s="25" t="s">
        <v>366</v>
      </c>
      <c r="B185" s="11" t="s">
        <v>367</v>
      </c>
      <c r="C185" s="37">
        <v>13647.1</v>
      </c>
      <c r="D185" s="37"/>
    </row>
    <row r="186" spans="1:4" ht="63.75" hidden="1">
      <c r="A186" s="25" t="s">
        <v>270</v>
      </c>
      <c r="B186" s="11" t="s">
        <v>271</v>
      </c>
      <c r="C186" s="37">
        <f>C187</f>
        <v>0</v>
      </c>
      <c r="D186" s="37">
        <f>D187</f>
        <v>0</v>
      </c>
    </row>
    <row r="187" spans="1:4" ht="67.5" customHeight="1" hidden="1">
      <c r="A187" s="25" t="s">
        <v>272</v>
      </c>
      <c r="B187" s="11" t="s">
        <v>274</v>
      </c>
      <c r="C187" s="37"/>
      <c r="D187" s="37"/>
    </row>
    <row r="188" spans="1:4" ht="51">
      <c r="A188" s="25" t="s">
        <v>275</v>
      </c>
      <c r="B188" s="11" t="s">
        <v>276</v>
      </c>
      <c r="C188" s="37">
        <f>C189</f>
        <v>3067.2</v>
      </c>
      <c r="D188" s="37">
        <f>D189</f>
        <v>0</v>
      </c>
    </row>
    <row r="189" spans="1:4" ht="51">
      <c r="A189" s="25" t="s">
        <v>277</v>
      </c>
      <c r="B189" s="11" t="s">
        <v>278</v>
      </c>
      <c r="C189" s="37">
        <v>3067.2</v>
      </c>
      <c r="D189" s="37"/>
    </row>
    <row r="190" spans="1:4" ht="12.75" hidden="1">
      <c r="A190" s="25" t="s">
        <v>368</v>
      </c>
      <c r="B190" s="11" t="s">
        <v>369</v>
      </c>
      <c r="C190" s="37">
        <f>C191</f>
        <v>0</v>
      </c>
      <c r="D190" s="37">
        <f>D191</f>
        <v>0</v>
      </c>
    </row>
    <row r="191" spans="1:4" ht="12.75" hidden="1">
      <c r="A191" s="30" t="s">
        <v>370</v>
      </c>
      <c r="B191" s="31" t="s">
        <v>371</v>
      </c>
      <c r="C191" s="37"/>
      <c r="D191" s="37"/>
    </row>
    <row r="192" spans="1:4" ht="12.75">
      <c r="A192" s="26" t="s">
        <v>372</v>
      </c>
      <c r="B192" s="29" t="s">
        <v>373</v>
      </c>
      <c r="C192" s="43">
        <f>C193+C199+C195+C197</f>
        <v>178267.1</v>
      </c>
      <c r="D192" s="43">
        <f>D193+D199+D195+D197</f>
        <v>0</v>
      </c>
    </row>
    <row r="193" spans="1:4" ht="63.75" customHeight="1">
      <c r="A193" s="30" t="s">
        <v>374</v>
      </c>
      <c r="B193" s="31" t="s">
        <v>0</v>
      </c>
      <c r="C193" s="37">
        <f>C194</f>
        <v>13769</v>
      </c>
      <c r="D193" s="37">
        <f>D194</f>
        <v>0</v>
      </c>
    </row>
    <row r="194" spans="1:4" ht="63.75" customHeight="1">
      <c r="A194" s="30" t="s">
        <v>375</v>
      </c>
      <c r="B194" s="31" t="s">
        <v>1</v>
      </c>
      <c r="C194" s="37">
        <v>13769</v>
      </c>
      <c r="D194" s="37"/>
    </row>
    <row r="195" spans="1:4" ht="38.25">
      <c r="A195" s="30" t="s">
        <v>188</v>
      </c>
      <c r="B195" s="31" t="s">
        <v>184</v>
      </c>
      <c r="C195" s="37">
        <f>C196</f>
        <v>408.1</v>
      </c>
      <c r="D195" s="37">
        <f>D196</f>
        <v>0</v>
      </c>
    </row>
    <row r="196" spans="1:4" ht="38.25">
      <c r="A196" s="30" t="s">
        <v>189</v>
      </c>
      <c r="B196" s="31" t="s">
        <v>185</v>
      </c>
      <c r="C196" s="37">
        <v>408.1</v>
      </c>
      <c r="D196" s="37"/>
    </row>
    <row r="197" spans="1:4" ht="38.25" hidden="1">
      <c r="A197" s="30" t="s">
        <v>190</v>
      </c>
      <c r="B197" s="31" t="s">
        <v>186</v>
      </c>
      <c r="C197" s="37">
        <f>C198</f>
        <v>0</v>
      </c>
      <c r="D197" s="37">
        <f>D198</f>
        <v>0</v>
      </c>
    </row>
    <row r="198" spans="1:4" ht="38.25" hidden="1">
      <c r="A198" s="30" t="s">
        <v>191</v>
      </c>
      <c r="B198" s="31" t="s">
        <v>187</v>
      </c>
      <c r="C198" s="37"/>
      <c r="D198" s="37"/>
    </row>
    <row r="199" spans="1:4" ht="12.75" customHeight="1">
      <c r="A199" s="30" t="s">
        <v>376</v>
      </c>
      <c r="B199" s="31" t="s">
        <v>377</v>
      </c>
      <c r="C199" s="37">
        <f>C200</f>
        <v>164090</v>
      </c>
      <c r="D199" s="37">
        <f>D200</f>
        <v>0</v>
      </c>
    </row>
    <row r="200" spans="1:4" ht="25.5" customHeight="1">
      <c r="A200" s="30" t="s">
        <v>378</v>
      </c>
      <c r="B200" s="31" t="s">
        <v>379</v>
      </c>
      <c r="C200" s="37">
        <f>5090+159000</f>
        <v>164090</v>
      </c>
      <c r="D200" s="37"/>
    </row>
    <row r="201" spans="1:4" ht="12.75" hidden="1">
      <c r="A201" s="21" t="s">
        <v>380</v>
      </c>
      <c r="B201" s="7" t="s">
        <v>381</v>
      </c>
      <c r="C201" s="40">
        <f>C202</f>
        <v>0</v>
      </c>
      <c r="D201" s="40">
        <f>D202</f>
        <v>0</v>
      </c>
    </row>
    <row r="202" spans="1:4" s="12" customFormat="1" ht="12.75" hidden="1">
      <c r="A202" s="10" t="s">
        <v>382</v>
      </c>
      <c r="B202" s="11" t="s">
        <v>383</v>
      </c>
      <c r="C202" s="41">
        <v>0</v>
      </c>
      <c r="D202" s="41"/>
    </row>
    <row r="203" spans="1:4" ht="25.5" hidden="1">
      <c r="A203" s="6" t="s">
        <v>384</v>
      </c>
      <c r="B203" s="9" t="s">
        <v>385</v>
      </c>
      <c r="C203" s="40">
        <f>C204+C205</f>
        <v>0</v>
      </c>
      <c r="D203" s="40">
        <f>D204+D205</f>
        <v>0</v>
      </c>
    </row>
    <row r="204" spans="1:4" ht="14.25" customHeight="1" hidden="1">
      <c r="A204" s="10" t="s">
        <v>386</v>
      </c>
      <c r="B204" s="28" t="s">
        <v>387</v>
      </c>
      <c r="C204" s="41"/>
      <c r="D204" s="41"/>
    </row>
    <row r="205" spans="1:4" ht="25.5" hidden="1">
      <c r="A205" s="10" t="s">
        <v>388</v>
      </c>
      <c r="B205" s="28" t="s">
        <v>389</v>
      </c>
      <c r="C205" s="41"/>
      <c r="D205" s="41"/>
    </row>
    <row r="206" spans="1:4" s="34" customFormat="1" ht="22.5" customHeight="1">
      <c r="A206" s="6"/>
      <c r="B206" s="33" t="s">
        <v>192</v>
      </c>
      <c r="C206" s="44">
        <f>C9+C141+C203</f>
        <v>2929229.9</v>
      </c>
      <c r="D206" s="44">
        <f>D9+D141+D203</f>
        <v>0</v>
      </c>
    </row>
  </sheetData>
  <sheetProtection/>
  <mergeCells count="1">
    <mergeCell ref="A5:C5"/>
  </mergeCells>
  <printOptions horizontalCentered="1"/>
  <pageMargins left="0.5118110236220472" right="0.1968503937007874" top="0.2362204724409449" bottom="0.3937007874015748" header="0.2755905511811024" footer="0.1574803149606299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7.7109375" style="1" customWidth="1"/>
    <col min="2" max="2" width="63.28125" style="1" customWidth="1"/>
    <col min="3" max="3" width="10.28125" style="1" customWidth="1"/>
    <col min="4" max="4" width="10.8515625" style="1" customWidth="1"/>
    <col min="5" max="5" width="13.140625" style="1" hidden="1" customWidth="1"/>
    <col min="6" max="7" width="4.140625" style="1" customWidth="1"/>
    <col min="8" max="8" width="9.57421875" style="1" customWidth="1"/>
    <col min="9" max="10" width="4.140625" style="1" customWidth="1"/>
    <col min="11" max="16384" width="9.140625" style="1" customWidth="1"/>
  </cols>
  <sheetData>
    <row r="1" spans="3:4" ht="12.75">
      <c r="C1" s="45"/>
      <c r="D1" s="48" t="s">
        <v>87</v>
      </c>
    </row>
    <row r="2" spans="3:4" ht="12.75">
      <c r="C2" s="45"/>
      <c r="D2" s="48" t="s">
        <v>307</v>
      </c>
    </row>
    <row r="3" spans="3:4" ht="12.75">
      <c r="C3" s="45"/>
      <c r="D3" s="48" t="s">
        <v>38</v>
      </c>
    </row>
    <row r="4" ht="12.75">
      <c r="C4" s="45"/>
    </row>
    <row r="5" spans="1:4" ht="18" customHeight="1">
      <c r="A5" s="51" t="s">
        <v>273</v>
      </c>
      <c r="B5" s="51"/>
      <c r="C5" s="51"/>
      <c r="D5" s="51"/>
    </row>
    <row r="6" spans="1:4" ht="15">
      <c r="A6" s="2"/>
      <c r="B6" s="2"/>
      <c r="C6" s="46"/>
      <c r="D6" s="49" t="s">
        <v>309</v>
      </c>
    </row>
    <row r="7" spans="1:4" ht="39" customHeight="1">
      <c r="A7" s="3" t="s">
        <v>26</v>
      </c>
      <c r="B7" s="3" t="s">
        <v>291</v>
      </c>
      <c r="C7" s="50" t="s">
        <v>311</v>
      </c>
      <c r="D7" s="3" t="s">
        <v>312</v>
      </c>
    </row>
    <row r="8" spans="1:4" s="5" customFormat="1" ht="15" customHeight="1">
      <c r="A8" s="4">
        <v>1</v>
      </c>
      <c r="B8" s="4">
        <v>2</v>
      </c>
      <c r="C8" s="39">
        <v>3</v>
      </c>
      <c r="D8" s="39">
        <v>4</v>
      </c>
    </row>
    <row r="9" spans="1:8" ht="12.75">
      <c r="A9" s="6" t="s">
        <v>27</v>
      </c>
      <c r="B9" s="7" t="s">
        <v>28</v>
      </c>
      <c r="C9" s="40">
        <f>C10+C20+C23+C37+C46+C60+C80+C87+C102+C105+C131+C136+C139+C84</f>
        <v>2393440.3000000003</v>
      </c>
      <c r="D9" s="40">
        <f>D10+D20+D23+D37+D46+D60+D80+D87+D102+D105+D131+D136+D139+D84</f>
        <v>2480403.3000000003</v>
      </c>
      <c r="E9" s="40">
        <f>E10+E20+E23+E37+E46+E60+E80+E87+E102+E105+E131+E136+E139+E84</f>
        <v>0</v>
      </c>
      <c r="H9" s="47"/>
    </row>
    <row r="10" spans="1:5" ht="12.75">
      <c r="A10" s="8" t="s">
        <v>29</v>
      </c>
      <c r="B10" s="9" t="s">
        <v>30</v>
      </c>
      <c r="C10" s="40">
        <f>C11</f>
        <v>1041135.8</v>
      </c>
      <c r="D10" s="40">
        <f>D11</f>
        <v>1117125.6</v>
      </c>
      <c r="E10" s="40">
        <f>E11</f>
        <v>0</v>
      </c>
    </row>
    <row r="11" spans="1:5" ht="12.75">
      <c r="A11" s="6" t="s">
        <v>31</v>
      </c>
      <c r="B11" s="7" t="s">
        <v>32</v>
      </c>
      <c r="C11" s="40">
        <f>C12+C14+C17+C18+C19+C13</f>
        <v>1041135.8</v>
      </c>
      <c r="D11" s="40">
        <f>D12+D14+D17+D18+D19+D13</f>
        <v>1117125.6</v>
      </c>
      <c r="E11" s="40">
        <f>E12+E14+E17+E18+E19+E13</f>
        <v>0</v>
      </c>
    </row>
    <row r="12" spans="1:5" ht="38.25" hidden="1">
      <c r="A12" s="10" t="s">
        <v>33</v>
      </c>
      <c r="B12" s="11" t="s">
        <v>34</v>
      </c>
      <c r="C12" s="41">
        <v>0</v>
      </c>
      <c r="D12" s="41">
        <v>0</v>
      </c>
      <c r="E12" s="41"/>
    </row>
    <row r="13" spans="1:5" ht="42.75" customHeight="1" hidden="1">
      <c r="A13" s="10" t="s">
        <v>2</v>
      </c>
      <c r="B13" s="11" t="s">
        <v>3</v>
      </c>
      <c r="C13" s="41">
        <v>0</v>
      </c>
      <c r="D13" s="41">
        <v>0</v>
      </c>
      <c r="E13" s="41"/>
    </row>
    <row r="14" spans="1:5" s="12" customFormat="1" ht="38.25">
      <c r="A14" s="10" t="s">
        <v>35</v>
      </c>
      <c r="B14" s="11" t="s">
        <v>36</v>
      </c>
      <c r="C14" s="41">
        <f>SUM(C15:C16)</f>
        <v>1038958.5</v>
      </c>
      <c r="D14" s="41">
        <f>SUM(D15:D16)</f>
        <v>1114802.3</v>
      </c>
      <c r="E14" s="41">
        <f>SUM(E15:E16)</f>
        <v>0</v>
      </c>
    </row>
    <row r="15" spans="1:5" s="12" customFormat="1" ht="65.25" customHeight="1">
      <c r="A15" s="10" t="s">
        <v>39</v>
      </c>
      <c r="B15" s="11" t="s">
        <v>390</v>
      </c>
      <c r="C15" s="41">
        <v>1035300.8</v>
      </c>
      <c r="D15" s="41">
        <v>1110877.6</v>
      </c>
      <c r="E15" s="41"/>
    </row>
    <row r="16" spans="1:5" s="12" customFormat="1" ht="66.75" customHeight="1">
      <c r="A16" s="10" t="s">
        <v>40</v>
      </c>
      <c r="B16" s="11" t="s">
        <v>391</v>
      </c>
      <c r="C16" s="41">
        <v>3657.7</v>
      </c>
      <c r="D16" s="41">
        <v>3924.7</v>
      </c>
      <c r="E16" s="41"/>
    </row>
    <row r="17" spans="1:5" ht="25.5">
      <c r="A17" s="10" t="s">
        <v>41</v>
      </c>
      <c r="B17" s="11" t="s">
        <v>42</v>
      </c>
      <c r="C17" s="41">
        <v>882.8</v>
      </c>
      <c r="D17" s="41">
        <v>947.2</v>
      </c>
      <c r="E17" s="41"/>
    </row>
    <row r="18" spans="1:5" ht="63.75">
      <c r="A18" s="10" t="s">
        <v>43</v>
      </c>
      <c r="B18" s="11" t="s">
        <v>392</v>
      </c>
      <c r="C18" s="41">
        <v>1294.5</v>
      </c>
      <c r="D18" s="41">
        <v>1376.1</v>
      </c>
      <c r="E18" s="41"/>
    </row>
    <row r="19" spans="1:5" ht="76.5" hidden="1">
      <c r="A19" s="10" t="s">
        <v>44</v>
      </c>
      <c r="B19" s="11" t="s">
        <v>393</v>
      </c>
      <c r="C19" s="41"/>
      <c r="D19" s="41"/>
      <c r="E19" s="41"/>
    </row>
    <row r="20" spans="1:5" ht="12.75">
      <c r="A20" s="6" t="s">
        <v>45</v>
      </c>
      <c r="B20" s="9" t="s">
        <v>46</v>
      </c>
      <c r="C20" s="40">
        <f>C21+C22</f>
        <v>91220.2</v>
      </c>
      <c r="D20" s="40">
        <f>D21+D22</f>
        <v>97203.1</v>
      </c>
      <c r="E20" s="40">
        <f>E21+E22</f>
        <v>0</v>
      </c>
    </row>
    <row r="21" spans="1:5" s="15" customFormat="1" ht="15.75" customHeight="1">
      <c r="A21" s="13" t="s">
        <v>47</v>
      </c>
      <c r="B21" s="14" t="s">
        <v>48</v>
      </c>
      <c r="C21" s="42">
        <v>91195.2</v>
      </c>
      <c r="D21" s="42">
        <v>97178.1</v>
      </c>
      <c r="E21" s="42"/>
    </row>
    <row r="22" spans="1:5" s="15" customFormat="1" ht="15.75" customHeight="1">
      <c r="A22" s="13" t="s">
        <v>261</v>
      </c>
      <c r="B22" s="14" t="s">
        <v>264</v>
      </c>
      <c r="C22" s="42">
        <v>25</v>
      </c>
      <c r="D22" s="42">
        <v>25</v>
      </c>
      <c r="E22" s="42"/>
    </row>
    <row r="23" spans="1:5" ht="12.75">
      <c r="A23" s="6" t="s">
        <v>49</v>
      </c>
      <c r="B23" s="9" t="s">
        <v>50</v>
      </c>
      <c r="C23" s="40">
        <f>C24+C32+C29+C26</f>
        <v>934120.1</v>
      </c>
      <c r="D23" s="40">
        <f>D24+D32+D29+D26</f>
        <v>973797.2</v>
      </c>
      <c r="E23" s="40">
        <f>E24+E32+E29+E26</f>
        <v>0</v>
      </c>
    </row>
    <row r="24" spans="1:5" s="15" customFormat="1" ht="12.75">
      <c r="A24" s="13" t="s">
        <v>51</v>
      </c>
      <c r="B24" s="14" t="s">
        <v>52</v>
      </c>
      <c r="C24" s="42">
        <f>C25</f>
        <v>14358</v>
      </c>
      <c r="D24" s="42">
        <f>D25</f>
        <v>18445</v>
      </c>
      <c r="E24" s="42">
        <f>E25</f>
        <v>0</v>
      </c>
    </row>
    <row r="25" spans="1:5" ht="28.5" customHeight="1">
      <c r="A25" s="10" t="s">
        <v>53</v>
      </c>
      <c r="B25" s="11" t="s">
        <v>54</v>
      </c>
      <c r="C25" s="41">
        <v>14358</v>
      </c>
      <c r="D25" s="41">
        <v>18445</v>
      </c>
      <c r="E25" s="41"/>
    </row>
    <row r="26" spans="1:5" ht="12.75">
      <c r="A26" s="17" t="s">
        <v>8</v>
      </c>
      <c r="B26" s="18" t="s">
        <v>9</v>
      </c>
      <c r="C26" s="43">
        <f>C27+C28</f>
        <v>446856.3</v>
      </c>
      <c r="D26" s="43">
        <f>D27+D28</f>
        <v>475008.2</v>
      </c>
      <c r="E26" s="43">
        <f>E27+E28</f>
        <v>0</v>
      </c>
    </row>
    <row r="27" spans="1:5" ht="25.5">
      <c r="A27" s="10" t="s">
        <v>10</v>
      </c>
      <c r="B27" s="11" t="s">
        <v>25</v>
      </c>
      <c r="C27" s="41">
        <v>446856.3</v>
      </c>
      <c r="D27" s="41">
        <v>475008.2</v>
      </c>
      <c r="E27" s="41"/>
    </row>
    <row r="28" spans="1:5" ht="25.5" hidden="1">
      <c r="A28" s="10" t="s">
        <v>11</v>
      </c>
      <c r="B28" s="11" t="s">
        <v>12</v>
      </c>
      <c r="C28" s="41"/>
      <c r="D28" s="41"/>
      <c r="E28" s="41"/>
    </row>
    <row r="29" spans="1:5" ht="12.75">
      <c r="A29" s="17" t="s">
        <v>13</v>
      </c>
      <c r="B29" s="18" t="s">
        <v>14</v>
      </c>
      <c r="C29" s="43">
        <f>C30+C31</f>
        <v>90143.8</v>
      </c>
      <c r="D29" s="43">
        <f>D30+D31</f>
        <v>97582</v>
      </c>
      <c r="E29" s="43">
        <f>E30+E31</f>
        <v>0</v>
      </c>
    </row>
    <row r="30" spans="1:5" ht="12.75">
      <c r="A30" s="10" t="s">
        <v>15</v>
      </c>
      <c r="B30" s="11" t="s">
        <v>16</v>
      </c>
      <c r="C30" s="41">
        <v>23200</v>
      </c>
      <c r="D30" s="41">
        <v>23200</v>
      </c>
      <c r="E30" s="41"/>
    </row>
    <row r="31" spans="1:5" s="15" customFormat="1" ht="12.75">
      <c r="A31" s="10" t="s">
        <v>17</v>
      </c>
      <c r="B31" s="11" t="s">
        <v>18</v>
      </c>
      <c r="C31" s="37">
        <v>66943.8</v>
      </c>
      <c r="D31" s="37">
        <v>74382</v>
      </c>
      <c r="E31" s="37"/>
    </row>
    <row r="32" spans="1:5" s="15" customFormat="1" ht="12.75">
      <c r="A32" s="17" t="s">
        <v>55</v>
      </c>
      <c r="B32" s="18" t="s">
        <v>56</v>
      </c>
      <c r="C32" s="42">
        <f>C33+C35</f>
        <v>382762</v>
      </c>
      <c r="D32" s="42">
        <f>D33+D35</f>
        <v>382762</v>
      </c>
      <c r="E32" s="42">
        <f>E33+E35</f>
        <v>0</v>
      </c>
    </row>
    <row r="33" spans="1:5" ht="29.25" customHeight="1">
      <c r="A33" s="10" t="s">
        <v>57</v>
      </c>
      <c r="B33" s="11" t="s">
        <v>58</v>
      </c>
      <c r="C33" s="41">
        <f>C34</f>
        <v>4822</v>
      </c>
      <c r="D33" s="41">
        <f>D34</f>
        <v>4822</v>
      </c>
      <c r="E33" s="41">
        <f>E34</f>
        <v>0</v>
      </c>
    </row>
    <row r="34" spans="1:5" ht="51">
      <c r="A34" s="10" t="s">
        <v>59</v>
      </c>
      <c r="B34" s="11" t="s">
        <v>60</v>
      </c>
      <c r="C34" s="41">
        <v>4822</v>
      </c>
      <c r="D34" s="41">
        <v>4822</v>
      </c>
      <c r="E34" s="41"/>
    </row>
    <row r="35" spans="1:5" ht="28.5" customHeight="1">
      <c r="A35" s="10" t="s">
        <v>61</v>
      </c>
      <c r="B35" s="11" t="s">
        <v>62</v>
      </c>
      <c r="C35" s="41">
        <f>C36</f>
        <v>377940</v>
      </c>
      <c r="D35" s="41">
        <f>D36</f>
        <v>377940</v>
      </c>
      <c r="E35" s="41">
        <f>E36</f>
        <v>0</v>
      </c>
    </row>
    <row r="36" spans="1:5" ht="51">
      <c r="A36" s="10" t="s">
        <v>63</v>
      </c>
      <c r="B36" s="11" t="s">
        <v>64</v>
      </c>
      <c r="C36" s="41">
        <v>377940</v>
      </c>
      <c r="D36" s="41">
        <v>377940</v>
      </c>
      <c r="E36" s="41"/>
    </row>
    <row r="37" spans="1:5" ht="12.75">
      <c r="A37" s="6" t="s">
        <v>65</v>
      </c>
      <c r="B37" s="9" t="s">
        <v>66</v>
      </c>
      <c r="C37" s="40">
        <f>C38+C40</f>
        <v>12849.5</v>
      </c>
      <c r="D37" s="40">
        <f>D38+D40</f>
        <v>12879.5</v>
      </c>
      <c r="E37" s="40">
        <f>E38+E40</f>
        <v>0</v>
      </c>
    </row>
    <row r="38" spans="1:5" ht="27.75" customHeight="1">
      <c r="A38" s="13" t="s">
        <v>67</v>
      </c>
      <c r="B38" s="16" t="s">
        <v>68</v>
      </c>
      <c r="C38" s="43">
        <f>C39</f>
        <v>12525</v>
      </c>
      <c r="D38" s="43">
        <f>D39</f>
        <v>12525</v>
      </c>
      <c r="E38" s="43">
        <f>E39</f>
        <v>0</v>
      </c>
    </row>
    <row r="39" spans="1:5" ht="41.25" customHeight="1">
      <c r="A39" s="10" t="s">
        <v>69</v>
      </c>
      <c r="B39" s="11" t="s">
        <v>70</v>
      </c>
      <c r="C39" s="41">
        <v>12525</v>
      </c>
      <c r="D39" s="41">
        <v>12525</v>
      </c>
      <c r="E39" s="41"/>
    </row>
    <row r="40" spans="1:5" s="15" customFormat="1" ht="30" customHeight="1">
      <c r="A40" s="13" t="s">
        <v>71</v>
      </c>
      <c r="B40" s="14" t="s">
        <v>72</v>
      </c>
      <c r="C40" s="42">
        <f>C42+C43+C44+C41</f>
        <v>324.5</v>
      </c>
      <c r="D40" s="42">
        <f>D42+D43+D44+D41</f>
        <v>354.5</v>
      </c>
      <c r="E40" s="42">
        <f>E42+E43+E44+E41</f>
        <v>0</v>
      </c>
    </row>
    <row r="41" spans="1:5" s="15" customFormat="1" ht="57.75" customHeight="1" hidden="1">
      <c r="A41" s="10" t="s">
        <v>262</v>
      </c>
      <c r="B41" s="11" t="s">
        <v>265</v>
      </c>
      <c r="C41" s="42">
        <v>0</v>
      </c>
      <c r="D41" s="42">
        <v>0</v>
      </c>
      <c r="E41" s="42">
        <v>0</v>
      </c>
    </row>
    <row r="42" spans="1:5" ht="65.25" customHeight="1" hidden="1">
      <c r="A42" s="10" t="s">
        <v>73</v>
      </c>
      <c r="B42" s="11" t="s">
        <v>394</v>
      </c>
      <c r="C42" s="41"/>
      <c r="D42" s="41"/>
      <c r="E42" s="41"/>
    </row>
    <row r="43" spans="1:5" ht="25.5">
      <c r="A43" s="10" t="s">
        <v>74</v>
      </c>
      <c r="B43" s="11" t="s">
        <v>75</v>
      </c>
      <c r="C43" s="41">
        <v>150</v>
      </c>
      <c r="D43" s="41">
        <v>180</v>
      </c>
      <c r="E43" s="41"/>
    </row>
    <row r="44" spans="1:5" ht="42.75" customHeight="1">
      <c r="A44" s="10" t="s">
        <v>19</v>
      </c>
      <c r="B44" s="11" t="s">
        <v>20</v>
      </c>
      <c r="C44" s="41">
        <f>C45</f>
        <v>174.5</v>
      </c>
      <c r="D44" s="41">
        <f>D45</f>
        <v>174.5</v>
      </c>
      <c r="E44" s="41">
        <f>E45</f>
        <v>0</v>
      </c>
    </row>
    <row r="45" spans="1:5" ht="63.75">
      <c r="A45" s="10" t="s">
        <v>21</v>
      </c>
      <c r="B45" s="11" t="s">
        <v>141</v>
      </c>
      <c r="C45" s="41">
        <v>174.5</v>
      </c>
      <c r="D45" s="41">
        <v>174.5</v>
      </c>
      <c r="E45" s="41"/>
    </row>
    <row r="46" spans="1:5" ht="25.5" hidden="1">
      <c r="A46" s="6" t="s">
        <v>76</v>
      </c>
      <c r="B46" s="9" t="s">
        <v>77</v>
      </c>
      <c r="C46" s="40">
        <f>C47+C49+C53</f>
        <v>0</v>
      </c>
      <c r="D46" s="40">
        <f>D47+D49+D53</f>
        <v>0</v>
      </c>
      <c r="E46" s="40">
        <f>E47+E49+E53</f>
        <v>0</v>
      </c>
    </row>
    <row r="47" spans="1:5" ht="25.5" hidden="1">
      <c r="A47" s="17" t="s">
        <v>78</v>
      </c>
      <c r="B47" s="18" t="s">
        <v>79</v>
      </c>
      <c r="C47" s="43"/>
      <c r="D47" s="43"/>
      <c r="E47" s="43"/>
    </row>
    <row r="48" spans="1:5" ht="38.25" hidden="1">
      <c r="A48" s="17" t="s">
        <v>80</v>
      </c>
      <c r="B48" s="19" t="s">
        <v>81</v>
      </c>
      <c r="C48" s="43"/>
      <c r="D48" s="43"/>
      <c r="E48" s="43"/>
    </row>
    <row r="49" spans="1:5" ht="12.75" hidden="1">
      <c r="A49" s="13" t="s">
        <v>82</v>
      </c>
      <c r="B49" s="14" t="s">
        <v>83</v>
      </c>
      <c r="C49" s="42">
        <f>C50+C51</f>
        <v>0</v>
      </c>
      <c r="D49" s="42">
        <f>D50+D51</f>
        <v>0</v>
      </c>
      <c r="E49" s="42">
        <f>E50+E51</f>
        <v>0</v>
      </c>
    </row>
    <row r="50" spans="1:5" ht="12.75" hidden="1">
      <c r="A50" s="10" t="s">
        <v>84</v>
      </c>
      <c r="B50" s="11" t="s">
        <v>85</v>
      </c>
      <c r="C50" s="41"/>
      <c r="D50" s="41"/>
      <c r="E50" s="41"/>
    </row>
    <row r="51" spans="1:5" ht="17.25" customHeight="1" hidden="1">
      <c r="A51" s="10" t="s">
        <v>86</v>
      </c>
      <c r="B51" s="11" t="s">
        <v>88</v>
      </c>
      <c r="C51" s="41">
        <f>C52</f>
        <v>0</v>
      </c>
      <c r="D51" s="41">
        <f>D52</f>
        <v>0</v>
      </c>
      <c r="E51" s="41">
        <f>E52</f>
        <v>0</v>
      </c>
    </row>
    <row r="52" spans="1:5" ht="30.75" customHeight="1" hidden="1">
      <c r="A52" s="10" t="s">
        <v>89</v>
      </c>
      <c r="B52" s="11" t="s">
        <v>90</v>
      </c>
      <c r="C52" s="41"/>
      <c r="D52" s="41"/>
      <c r="E52" s="41"/>
    </row>
    <row r="53" spans="1:5" ht="12.75" hidden="1">
      <c r="A53" s="13" t="s">
        <v>91</v>
      </c>
      <c r="B53" s="14" t="s">
        <v>92</v>
      </c>
      <c r="C53" s="42">
        <f>C54+C56+C58</f>
        <v>0</v>
      </c>
      <c r="D53" s="42">
        <f>D54+D56+D58</f>
        <v>0</v>
      </c>
      <c r="E53" s="42">
        <f>E54+E56+E58</f>
        <v>0</v>
      </c>
    </row>
    <row r="54" spans="1:5" ht="12.75" hidden="1">
      <c r="A54" s="10" t="s">
        <v>93</v>
      </c>
      <c r="B54" s="11" t="s">
        <v>94</v>
      </c>
      <c r="C54" s="41">
        <f>C55</f>
        <v>0</v>
      </c>
      <c r="D54" s="41">
        <f>D55</f>
        <v>0</v>
      </c>
      <c r="E54" s="41">
        <f>E55</f>
        <v>0</v>
      </c>
    </row>
    <row r="55" spans="1:5" ht="12.75" hidden="1">
      <c r="A55" s="10" t="s">
        <v>95</v>
      </c>
      <c r="B55" s="11" t="s">
        <v>96</v>
      </c>
      <c r="C55" s="41"/>
      <c r="D55" s="41"/>
      <c r="E55" s="41"/>
    </row>
    <row r="56" spans="1:5" ht="42.75" customHeight="1" hidden="1">
      <c r="A56" s="10" t="s">
        <v>97</v>
      </c>
      <c r="B56" s="11" t="s">
        <v>98</v>
      </c>
      <c r="C56" s="41">
        <f>C57</f>
        <v>0</v>
      </c>
      <c r="D56" s="41">
        <f>D57</f>
        <v>0</v>
      </c>
      <c r="E56" s="41">
        <f>E57</f>
        <v>0</v>
      </c>
    </row>
    <row r="57" spans="1:5" ht="40.5" customHeight="1" hidden="1">
      <c r="A57" s="10" t="s">
        <v>99</v>
      </c>
      <c r="B57" s="11" t="s">
        <v>100</v>
      </c>
      <c r="C57" s="41"/>
      <c r="D57" s="41"/>
      <c r="E57" s="41"/>
    </row>
    <row r="58" spans="1:5" ht="12.75" hidden="1">
      <c r="A58" s="10" t="s">
        <v>101</v>
      </c>
      <c r="B58" s="11" t="s">
        <v>102</v>
      </c>
      <c r="C58" s="41">
        <f>C59</f>
        <v>0</v>
      </c>
      <c r="D58" s="41">
        <f>D59</f>
        <v>0</v>
      </c>
      <c r="E58" s="41">
        <f>E59</f>
        <v>0</v>
      </c>
    </row>
    <row r="59" spans="1:5" ht="25.5" hidden="1">
      <c r="A59" s="10" t="s">
        <v>103</v>
      </c>
      <c r="B59" s="11" t="s">
        <v>104</v>
      </c>
      <c r="C59" s="41"/>
      <c r="D59" s="41"/>
      <c r="E59" s="41"/>
    </row>
    <row r="60" spans="1:5" ht="25.5">
      <c r="A60" s="6" t="s">
        <v>105</v>
      </c>
      <c r="B60" s="9" t="s">
        <v>106</v>
      </c>
      <c r="C60" s="40">
        <f>C61+C63+C70+C73+C75</f>
        <v>227007.19999999998</v>
      </c>
      <c r="D60" s="40">
        <f>D61+D63+D70+D73+D75</f>
        <v>233822.9</v>
      </c>
      <c r="E60" s="40">
        <f>E61+E63+E70+E73+E75</f>
        <v>0</v>
      </c>
    </row>
    <row r="61" spans="1:5" s="20" customFormat="1" ht="25.5" hidden="1">
      <c r="A61" s="6" t="s">
        <v>107</v>
      </c>
      <c r="B61" s="7" t="s">
        <v>108</v>
      </c>
      <c r="C61" s="40">
        <f>C62</f>
        <v>0</v>
      </c>
      <c r="D61" s="40">
        <f>D62</f>
        <v>0</v>
      </c>
      <c r="E61" s="40">
        <f>E62</f>
        <v>0</v>
      </c>
    </row>
    <row r="62" spans="1:5" ht="25.5" hidden="1">
      <c r="A62" s="10" t="s">
        <v>109</v>
      </c>
      <c r="B62" s="11" t="s">
        <v>110</v>
      </c>
      <c r="C62" s="41"/>
      <c r="D62" s="41"/>
      <c r="E62" s="41"/>
    </row>
    <row r="63" spans="1:5" s="20" customFormat="1" ht="63.75">
      <c r="A63" s="6" t="s">
        <v>111</v>
      </c>
      <c r="B63" s="7" t="s">
        <v>395</v>
      </c>
      <c r="C63" s="40">
        <f>C64+C66+C68</f>
        <v>221157.69999999998</v>
      </c>
      <c r="D63" s="40">
        <f>D64+D66+D68</f>
        <v>227546.3</v>
      </c>
      <c r="E63" s="40">
        <f>E64+E66+E68</f>
        <v>0</v>
      </c>
    </row>
    <row r="64" spans="1:5" s="15" customFormat="1" ht="51">
      <c r="A64" s="13" t="s">
        <v>112</v>
      </c>
      <c r="B64" s="14" t="s">
        <v>113</v>
      </c>
      <c r="C64" s="42">
        <f>C65</f>
        <v>98329.9</v>
      </c>
      <c r="D64" s="42">
        <f>D65</f>
        <v>98329.9</v>
      </c>
      <c r="E64" s="42">
        <f>E65</f>
        <v>0</v>
      </c>
    </row>
    <row r="65" spans="1:5" s="15" customFormat="1" ht="51">
      <c r="A65" s="10" t="s">
        <v>114</v>
      </c>
      <c r="B65" s="11" t="s">
        <v>396</v>
      </c>
      <c r="C65" s="37">
        <v>98329.9</v>
      </c>
      <c r="D65" s="37">
        <v>98329.9</v>
      </c>
      <c r="E65" s="37"/>
    </row>
    <row r="66" spans="1:5" s="15" customFormat="1" ht="57" customHeight="1">
      <c r="A66" s="17" t="s">
        <v>115</v>
      </c>
      <c r="B66" s="18" t="s">
        <v>397</v>
      </c>
      <c r="C66" s="42">
        <f>C67</f>
        <v>11621.4</v>
      </c>
      <c r="D66" s="42">
        <f>D67</f>
        <v>11621.4</v>
      </c>
      <c r="E66" s="42">
        <f>E67</f>
        <v>0</v>
      </c>
    </row>
    <row r="67" spans="1:5" ht="57" customHeight="1">
      <c r="A67" s="10" t="s">
        <v>116</v>
      </c>
      <c r="B67" s="11" t="s">
        <v>121</v>
      </c>
      <c r="C67" s="41">
        <v>11621.4</v>
      </c>
      <c r="D67" s="41">
        <v>11621.4</v>
      </c>
      <c r="E67" s="41"/>
    </row>
    <row r="68" spans="1:5" s="15" customFormat="1" ht="56.25" customHeight="1">
      <c r="A68" s="13" t="s">
        <v>122</v>
      </c>
      <c r="B68" s="14" t="s">
        <v>123</v>
      </c>
      <c r="C68" s="42">
        <f>C69</f>
        <v>111206.4</v>
      </c>
      <c r="D68" s="42">
        <f>D69</f>
        <v>117595</v>
      </c>
      <c r="E68" s="42">
        <f>E69</f>
        <v>0</v>
      </c>
    </row>
    <row r="69" spans="1:5" ht="51">
      <c r="A69" s="10" t="s">
        <v>124</v>
      </c>
      <c r="B69" s="11" t="s">
        <v>125</v>
      </c>
      <c r="C69" s="41">
        <v>111206.4</v>
      </c>
      <c r="D69" s="41">
        <v>117595</v>
      </c>
      <c r="E69" s="41"/>
    </row>
    <row r="70" spans="1:5" s="20" customFormat="1" ht="12.75">
      <c r="A70" s="21" t="s">
        <v>126</v>
      </c>
      <c r="B70" s="7" t="s">
        <v>127</v>
      </c>
      <c r="C70" s="40">
        <f aca="true" t="shared" si="0" ref="C70:E71">C71</f>
        <v>1191.3</v>
      </c>
      <c r="D70" s="40">
        <f t="shared" si="0"/>
        <v>1329.4</v>
      </c>
      <c r="E70" s="40">
        <f t="shared" si="0"/>
        <v>0</v>
      </c>
    </row>
    <row r="71" spans="1:5" s="15" customFormat="1" ht="38.25">
      <c r="A71" s="22" t="s">
        <v>128</v>
      </c>
      <c r="B71" s="14" t="s">
        <v>129</v>
      </c>
      <c r="C71" s="42">
        <f t="shared" si="0"/>
        <v>1191.3</v>
      </c>
      <c r="D71" s="42">
        <f t="shared" si="0"/>
        <v>1329.4</v>
      </c>
      <c r="E71" s="42">
        <f t="shared" si="0"/>
        <v>0</v>
      </c>
    </row>
    <row r="72" spans="1:5" ht="38.25">
      <c r="A72" s="23" t="s">
        <v>130</v>
      </c>
      <c r="B72" s="11" t="s">
        <v>131</v>
      </c>
      <c r="C72" s="41">
        <v>1191.3</v>
      </c>
      <c r="D72" s="41">
        <v>1329.4</v>
      </c>
      <c r="E72" s="41"/>
    </row>
    <row r="73" spans="1:5" ht="63.75" hidden="1">
      <c r="A73" s="21" t="s">
        <v>132</v>
      </c>
      <c r="B73" s="24" t="s">
        <v>398</v>
      </c>
      <c r="C73" s="41">
        <f>C74</f>
        <v>0</v>
      </c>
      <c r="D73" s="41">
        <f>D74</f>
        <v>0</v>
      </c>
      <c r="E73" s="41">
        <f>E74</f>
        <v>0</v>
      </c>
    </row>
    <row r="74" spans="1:5" ht="63.75" hidden="1">
      <c r="A74" s="25" t="s">
        <v>133</v>
      </c>
      <c r="B74" s="11" t="s">
        <v>399</v>
      </c>
      <c r="C74" s="41">
        <v>0</v>
      </c>
      <c r="D74" s="41">
        <v>0</v>
      </c>
      <c r="E74" s="41">
        <v>0</v>
      </c>
    </row>
    <row r="75" spans="1:5" s="20" customFormat="1" ht="57.75" customHeight="1">
      <c r="A75" s="6" t="s">
        <v>134</v>
      </c>
      <c r="B75" s="24" t="s">
        <v>135</v>
      </c>
      <c r="C75" s="40">
        <f>C78+C76</f>
        <v>4658.2</v>
      </c>
      <c r="D75" s="40">
        <f>D78+D76</f>
        <v>4947.2</v>
      </c>
      <c r="E75" s="40">
        <f>E78+E76</f>
        <v>0</v>
      </c>
    </row>
    <row r="76" spans="1:5" s="15" customFormat="1" ht="33.75" customHeight="1">
      <c r="A76" s="13" t="s">
        <v>292</v>
      </c>
      <c r="B76" s="18" t="s">
        <v>293</v>
      </c>
      <c r="C76" s="42">
        <f>C77</f>
        <v>1611</v>
      </c>
      <c r="D76" s="42">
        <f>D77</f>
        <v>1611</v>
      </c>
      <c r="E76" s="42">
        <f>E77</f>
        <v>0</v>
      </c>
    </row>
    <row r="77" spans="1:5" s="12" customFormat="1" ht="32.25" customHeight="1">
      <c r="A77" s="10" t="s">
        <v>294</v>
      </c>
      <c r="B77" s="19" t="s">
        <v>295</v>
      </c>
      <c r="C77" s="41">
        <v>1611</v>
      </c>
      <c r="D77" s="41">
        <v>1611</v>
      </c>
      <c r="E77" s="41"/>
    </row>
    <row r="78" spans="1:5" ht="63.75">
      <c r="A78" s="26" t="s">
        <v>136</v>
      </c>
      <c r="B78" s="18" t="s">
        <v>137</v>
      </c>
      <c r="C78" s="43">
        <f>C79</f>
        <v>3047.2</v>
      </c>
      <c r="D78" s="43">
        <f>D79</f>
        <v>3336.2</v>
      </c>
      <c r="E78" s="43">
        <f>E79</f>
        <v>0</v>
      </c>
    </row>
    <row r="79" spans="1:5" s="38" customFormat="1" ht="51">
      <c r="A79" s="35" t="s">
        <v>138</v>
      </c>
      <c r="B79" s="36" t="s">
        <v>144</v>
      </c>
      <c r="C79" s="37">
        <f>2746.2+301</f>
        <v>3047.2</v>
      </c>
      <c r="D79" s="37">
        <f>3025.2+311</f>
        <v>3336.2</v>
      </c>
      <c r="E79" s="37"/>
    </row>
    <row r="80" spans="1:5" ht="12.75">
      <c r="A80" s="6" t="s">
        <v>145</v>
      </c>
      <c r="B80" s="9" t="s">
        <v>146</v>
      </c>
      <c r="C80" s="40">
        <f>C81+C82</f>
        <v>11025.1</v>
      </c>
      <c r="D80" s="40">
        <f>D81+D82</f>
        <v>11025.1</v>
      </c>
      <c r="E80" s="40">
        <f>E81</f>
        <v>0</v>
      </c>
    </row>
    <row r="81" spans="1:5" s="15" customFormat="1" ht="12.75">
      <c r="A81" s="13" t="s">
        <v>147</v>
      </c>
      <c r="B81" s="14" t="s">
        <v>148</v>
      </c>
      <c r="C81" s="42">
        <v>11000</v>
      </c>
      <c r="D81" s="42">
        <v>11000</v>
      </c>
      <c r="E81" s="42"/>
    </row>
    <row r="82" spans="1:5" s="15" customFormat="1" ht="12.75">
      <c r="A82" s="13" t="s">
        <v>176</v>
      </c>
      <c r="B82" s="14" t="s">
        <v>177</v>
      </c>
      <c r="C82" s="42">
        <f>C83</f>
        <v>25.1</v>
      </c>
      <c r="D82" s="42">
        <f>D83</f>
        <v>25.1</v>
      </c>
      <c r="E82" s="42"/>
    </row>
    <row r="83" spans="1:5" ht="25.5">
      <c r="A83" s="10" t="s">
        <v>179</v>
      </c>
      <c r="B83" s="11" t="s">
        <v>178</v>
      </c>
      <c r="C83" s="41">
        <v>25.1</v>
      </c>
      <c r="D83" s="41">
        <v>25.1</v>
      </c>
      <c r="E83" s="41"/>
    </row>
    <row r="84" spans="1:5" s="20" customFormat="1" ht="25.5" hidden="1">
      <c r="A84" s="6" t="s">
        <v>246</v>
      </c>
      <c r="B84" s="7" t="s">
        <v>247</v>
      </c>
      <c r="C84" s="40">
        <f aca="true" t="shared" si="1" ref="C84:E85">C85</f>
        <v>0</v>
      </c>
      <c r="D84" s="40">
        <f t="shared" si="1"/>
        <v>0</v>
      </c>
      <c r="E84" s="40">
        <f t="shared" si="1"/>
        <v>0</v>
      </c>
    </row>
    <row r="85" spans="1:5" s="15" customFormat="1" ht="25.5" hidden="1">
      <c r="A85" s="17" t="s">
        <v>249</v>
      </c>
      <c r="B85" s="18" t="s">
        <v>250</v>
      </c>
      <c r="C85" s="42">
        <f t="shared" si="1"/>
        <v>0</v>
      </c>
      <c r="D85" s="42">
        <f t="shared" si="1"/>
        <v>0</v>
      </c>
      <c r="E85" s="42">
        <f t="shared" si="1"/>
        <v>0</v>
      </c>
    </row>
    <row r="86" spans="1:5" ht="30" customHeight="1" hidden="1">
      <c r="A86" s="10" t="s">
        <v>248</v>
      </c>
      <c r="B86" s="11" t="s">
        <v>251</v>
      </c>
      <c r="C86" s="41">
        <v>0</v>
      </c>
      <c r="D86" s="41">
        <v>0</v>
      </c>
      <c r="E86" s="41"/>
    </row>
    <row r="87" spans="1:5" ht="25.5">
      <c r="A87" s="6" t="s">
        <v>149</v>
      </c>
      <c r="B87" s="9" t="s">
        <v>150</v>
      </c>
      <c r="C87" s="40">
        <f>C88+C90+C97</f>
        <v>68032.4</v>
      </c>
      <c r="D87" s="40">
        <f>D88+D90+D97</f>
        <v>26500.9</v>
      </c>
      <c r="E87" s="40">
        <f>E88+E90+E97</f>
        <v>0</v>
      </c>
    </row>
    <row r="88" spans="1:5" s="15" customFormat="1" ht="12.75" hidden="1">
      <c r="A88" s="27" t="s">
        <v>151</v>
      </c>
      <c r="B88" s="16" t="s">
        <v>152</v>
      </c>
      <c r="C88" s="42">
        <f>C89</f>
        <v>0</v>
      </c>
      <c r="D88" s="42">
        <f>D89</f>
        <v>0</v>
      </c>
      <c r="E88" s="42">
        <f>E89</f>
        <v>0</v>
      </c>
    </row>
    <row r="89" spans="1:5" ht="25.5" hidden="1">
      <c r="A89" s="25" t="s">
        <v>153</v>
      </c>
      <c r="B89" s="28" t="s">
        <v>154</v>
      </c>
      <c r="C89" s="41"/>
      <c r="D89" s="41"/>
      <c r="E89" s="41"/>
    </row>
    <row r="90" spans="1:5" s="15" customFormat="1" ht="51">
      <c r="A90" s="27" t="s">
        <v>155</v>
      </c>
      <c r="B90" s="16" t="s">
        <v>156</v>
      </c>
      <c r="C90" s="42">
        <f>C91+C94</f>
        <v>58995.4</v>
      </c>
      <c r="D90" s="42">
        <f>D91+D94</f>
        <v>17463.9</v>
      </c>
      <c r="E90" s="42">
        <f>E91+E94</f>
        <v>0</v>
      </c>
    </row>
    <row r="91" spans="1:5" ht="63.75">
      <c r="A91" s="25" t="s">
        <v>157</v>
      </c>
      <c r="B91" s="28" t="s">
        <v>400</v>
      </c>
      <c r="C91" s="41">
        <f>C92+C93</f>
        <v>58995.4</v>
      </c>
      <c r="D91" s="41">
        <f>D92+D93</f>
        <v>17463.9</v>
      </c>
      <c r="E91" s="41">
        <f>E92+E93</f>
        <v>0</v>
      </c>
    </row>
    <row r="92" spans="1:5" ht="63.75" hidden="1">
      <c r="A92" s="25" t="s">
        <v>268</v>
      </c>
      <c r="B92" s="28" t="s">
        <v>269</v>
      </c>
      <c r="C92" s="41"/>
      <c r="D92" s="41"/>
      <c r="E92" s="41"/>
    </row>
    <row r="93" spans="1:5" ht="63.75">
      <c r="A93" s="25" t="s">
        <v>158</v>
      </c>
      <c r="B93" s="28" t="s">
        <v>401</v>
      </c>
      <c r="C93" s="41">
        <v>58995.4</v>
      </c>
      <c r="D93" s="41">
        <v>17463.9</v>
      </c>
      <c r="E93" s="41"/>
    </row>
    <row r="94" spans="1:5" ht="63.75" hidden="1">
      <c r="A94" s="25" t="s">
        <v>252</v>
      </c>
      <c r="B94" s="28" t="s">
        <v>253</v>
      </c>
      <c r="C94" s="41">
        <f>C95+C96</f>
        <v>0</v>
      </c>
      <c r="D94" s="41">
        <f>D95+D96</f>
        <v>0</v>
      </c>
      <c r="E94" s="41">
        <f>E95+E96</f>
        <v>0</v>
      </c>
    </row>
    <row r="95" spans="1:5" ht="63.75" hidden="1">
      <c r="A95" s="25" t="s">
        <v>254</v>
      </c>
      <c r="B95" s="28" t="s">
        <v>255</v>
      </c>
      <c r="C95" s="41"/>
      <c r="D95" s="41"/>
      <c r="E95" s="41"/>
    </row>
    <row r="96" spans="1:5" ht="76.5" hidden="1">
      <c r="A96" s="25" t="s">
        <v>240</v>
      </c>
      <c r="B96" s="28" t="s">
        <v>241</v>
      </c>
      <c r="C96" s="41"/>
      <c r="D96" s="41"/>
      <c r="E96" s="41"/>
    </row>
    <row r="97" spans="1:5" ht="44.25" customHeight="1">
      <c r="A97" s="26" t="s">
        <v>24</v>
      </c>
      <c r="B97" s="29" t="s">
        <v>159</v>
      </c>
      <c r="C97" s="43">
        <f>C98+C100</f>
        <v>9037</v>
      </c>
      <c r="D97" s="43">
        <f>D98+D100</f>
        <v>9037</v>
      </c>
      <c r="E97" s="43">
        <f>E98+E100</f>
        <v>0</v>
      </c>
    </row>
    <row r="98" spans="1:5" ht="25.5">
      <c r="A98" s="30" t="s">
        <v>22</v>
      </c>
      <c r="B98" s="31" t="s">
        <v>160</v>
      </c>
      <c r="C98" s="41">
        <f>C99</f>
        <v>9037</v>
      </c>
      <c r="D98" s="41">
        <f>D99</f>
        <v>9037</v>
      </c>
      <c r="E98" s="41">
        <f>E99</f>
        <v>0</v>
      </c>
    </row>
    <row r="99" spans="1:5" ht="38.25">
      <c r="A99" s="30" t="s">
        <v>23</v>
      </c>
      <c r="B99" s="28" t="s">
        <v>161</v>
      </c>
      <c r="C99" s="41">
        <v>9037</v>
      </c>
      <c r="D99" s="41">
        <v>9037</v>
      </c>
      <c r="E99" s="41"/>
    </row>
    <row r="100" spans="1:5" ht="51" hidden="1">
      <c r="A100" s="30" t="s">
        <v>162</v>
      </c>
      <c r="B100" s="31" t="s">
        <v>163</v>
      </c>
      <c r="C100" s="41">
        <f>C101</f>
        <v>0</v>
      </c>
      <c r="D100" s="41">
        <f>D101</f>
        <v>0</v>
      </c>
      <c r="E100" s="41">
        <f>E101</f>
        <v>0</v>
      </c>
    </row>
    <row r="101" spans="1:5" ht="51" hidden="1">
      <c r="A101" s="30" t="s">
        <v>164</v>
      </c>
      <c r="B101" s="28" t="s">
        <v>165</v>
      </c>
      <c r="C101" s="41"/>
      <c r="D101" s="41"/>
      <c r="E101" s="41"/>
    </row>
    <row r="102" spans="1:5" ht="12.75">
      <c r="A102" s="6" t="s">
        <v>166</v>
      </c>
      <c r="B102" s="9" t="s">
        <v>167</v>
      </c>
      <c r="C102" s="40">
        <f aca="true" t="shared" si="2" ref="C102:E103">C103</f>
        <v>200</v>
      </c>
      <c r="D102" s="40">
        <f t="shared" si="2"/>
        <v>200</v>
      </c>
      <c r="E102" s="40">
        <f t="shared" si="2"/>
        <v>0</v>
      </c>
    </row>
    <row r="103" spans="1:5" s="15" customFormat="1" ht="25.5">
      <c r="A103" s="27" t="s">
        <v>168</v>
      </c>
      <c r="B103" s="16" t="s">
        <v>169</v>
      </c>
      <c r="C103" s="42">
        <f t="shared" si="2"/>
        <v>200</v>
      </c>
      <c r="D103" s="42">
        <f t="shared" si="2"/>
        <v>200</v>
      </c>
      <c r="E103" s="42">
        <f t="shared" si="2"/>
        <v>0</v>
      </c>
    </row>
    <row r="104" spans="1:5" ht="25.5">
      <c r="A104" s="25" t="s">
        <v>170</v>
      </c>
      <c r="B104" s="28" t="s">
        <v>171</v>
      </c>
      <c r="C104" s="41">
        <v>200</v>
      </c>
      <c r="D104" s="41">
        <v>200</v>
      </c>
      <c r="E104" s="41"/>
    </row>
    <row r="105" spans="1:5" ht="12.75">
      <c r="A105" s="6" t="s">
        <v>172</v>
      </c>
      <c r="B105" s="9" t="s">
        <v>173</v>
      </c>
      <c r="C105" s="40">
        <f>C106+C109+C110+C113+C115+C124+C125+C126+C129+C127</f>
        <v>7850</v>
      </c>
      <c r="D105" s="40">
        <f>D106+D109+D110+D113+D115+D124+D125+D126+D129+D127</f>
        <v>7849</v>
      </c>
      <c r="E105" s="40">
        <f>E106+E109+E110+E113+E115+E124+E125+E126+E129+E127</f>
        <v>0</v>
      </c>
    </row>
    <row r="106" spans="1:5" ht="25.5">
      <c r="A106" s="17" t="s">
        <v>174</v>
      </c>
      <c r="B106" s="29" t="s">
        <v>175</v>
      </c>
      <c r="C106" s="37">
        <f>C107+C108</f>
        <v>332</v>
      </c>
      <c r="D106" s="37">
        <f>D107+D108</f>
        <v>332</v>
      </c>
      <c r="E106" s="37">
        <f>E107+E108</f>
        <v>0</v>
      </c>
    </row>
    <row r="107" spans="1:5" ht="51">
      <c r="A107" s="32" t="s">
        <v>180</v>
      </c>
      <c r="B107" s="28" t="s">
        <v>402</v>
      </c>
      <c r="C107" s="37">
        <v>282</v>
      </c>
      <c r="D107" s="37">
        <v>282</v>
      </c>
      <c r="E107" s="37"/>
    </row>
    <row r="108" spans="1:5" ht="38.25">
      <c r="A108" s="32" t="s">
        <v>181</v>
      </c>
      <c r="B108" s="28" t="s">
        <v>182</v>
      </c>
      <c r="C108" s="37">
        <v>50</v>
      </c>
      <c r="D108" s="37">
        <v>50</v>
      </c>
      <c r="E108" s="37"/>
    </row>
    <row r="109" spans="1:5" ht="42" customHeight="1" hidden="1">
      <c r="A109" s="17" t="s">
        <v>183</v>
      </c>
      <c r="B109" s="29" t="s">
        <v>193</v>
      </c>
      <c r="C109" s="37">
        <v>0</v>
      </c>
      <c r="D109" s="37">
        <v>0</v>
      </c>
      <c r="E109" s="37"/>
    </row>
    <row r="110" spans="1:5" ht="41.25" customHeight="1" hidden="1">
      <c r="A110" s="17" t="s">
        <v>194</v>
      </c>
      <c r="B110" s="29" t="s">
        <v>195</v>
      </c>
      <c r="C110" s="37"/>
      <c r="D110" s="37"/>
      <c r="E110" s="37"/>
    </row>
    <row r="111" spans="1:5" ht="35.25" customHeight="1" hidden="1">
      <c r="A111" s="17" t="s">
        <v>4</v>
      </c>
      <c r="B111" s="29" t="s">
        <v>5</v>
      </c>
      <c r="C111" s="37"/>
      <c r="D111" s="37"/>
      <c r="E111" s="37"/>
    </row>
    <row r="112" spans="1:5" ht="41.25" customHeight="1" hidden="1">
      <c r="A112" s="32" t="s">
        <v>6</v>
      </c>
      <c r="B112" s="31" t="s">
        <v>7</v>
      </c>
      <c r="C112" s="37"/>
      <c r="D112" s="37"/>
      <c r="E112" s="37"/>
    </row>
    <row r="113" spans="1:5" ht="15" customHeight="1" hidden="1">
      <c r="A113" s="17" t="s">
        <v>196</v>
      </c>
      <c r="B113" s="29" t="s">
        <v>197</v>
      </c>
      <c r="C113" s="37">
        <f>C114</f>
        <v>0</v>
      </c>
      <c r="D113" s="37">
        <f>D114</f>
        <v>0</v>
      </c>
      <c r="E113" s="37">
        <f>E114</f>
        <v>0</v>
      </c>
    </row>
    <row r="114" spans="1:5" ht="38.25" hidden="1">
      <c r="A114" s="32" t="s">
        <v>198</v>
      </c>
      <c r="B114" s="31" t="s">
        <v>199</v>
      </c>
      <c r="C114" s="37"/>
      <c r="D114" s="37"/>
      <c r="E114" s="37"/>
    </row>
    <row r="115" spans="1:5" ht="63.75" hidden="1">
      <c r="A115" s="17" t="s">
        <v>200</v>
      </c>
      <c r="B115" s="29" t="s">
        <v>403</v>
      </c>
      <c r="C115" s="43">
        <f>C116+C117+C119+C120+C122+C118</f>
        <v>0</v>
      </c>
      <c r="D115" s="43">
        <f>D116+D117+D119+D120+D122+D118</f>
        <v>0</v>
      </c>
      <c r="E115" s="43">
        <f>E116+E117+E119+E120+E122+E118</f>
        <v>0</v>
      </c>
    </row>
    <row r="116" spans="1:5" ht="16.5" customHeight="1" hidden="1">
      <c r="A116" s="32" t="s">
        <v>201</v>
      </c>
      <c r="B116" s="31" t="s">
        <v>202</v>
      </c>
      <c r="C116" s="37"/>
      <c r="D116" s="37"/>
      <c r="E116" s="37"/>
    </row>
    <row r="117" spans="1:5" ht="25.5" hidden="1">
      <c r="A117" s="32" t="s">
        <v>203</v>
      </c>
      <c r="B117" s="31" t="s">
        <v>204</v>
      </c>
      <c r="C117" s="37"/>
      <c r="D117" s="37"/>
      <c r="E117" s="37"/>
    </row>
    <row r="118" spans="1:5" ht="25.5" hidden="1">
      <c r="A118" s="32" t="s">
        <v>263</v>
      </c>
      <c r="B118" s="31" t="s">
        <v>266</v>
      </c>
      <c r="C118" s="37"/>
      <c r="D118" s="37"/>
      <c r="E118" s="37"/>
    </row>
    <row r="119" spans="1:5" ht="12.75" hidden="1">
      <c r="A119" s="32" t="s">
        <v>205</v>
      </c>
      <c r="B119" s="31" t="s">
        <v>206</v>
      </c>
      <c r="C119" s="37"/>
      <c r="D119" s="37"/>
      <c r="E119" s="37"/>
    </row>
    <row r="120" spans="1:5" ht="12.75" hidden="1">
      <c r="A120" s="32" t="s">
        <v>207</v>
      </c>
      <c r="B120" s="31" t="s">
        <v>208</v>
      </c>
      <c r="C120" s="37">
        <f>C121</f>
        <v>0</v>
      </c>
      <c r="D120" s="37">
        <f>D121</f>
        <v>0</v>
      </c>
      <c r="E120" s="37">
        <f>E121</f>
        <v>0</v>
      </c>
    </row>
    <row r="121" spans="1:5" ht="38.25" hidden="1">
      <c r="A121" s="32" t="s">
        <v>209</v>
      </c>
      <c r="B121" s="31" t="s">
        <v>210</v>
      </c>
      <c r="C121" s="37"/>
      <c r="D121" s="37"/>
      <c r="E121" s="37"/>
    </row>
    <row r="122" spans="1:5" ht="17.25" customHeight="1" hidden="1">
      <c r="A122" s="32" t="s">
        <v>211</v>
      </c>
      <c r="B122" s="31" t="s">
        <v>212</v>
      </c>
      <c r="C122" s="37">
        <f>C123</f>
        <v>0</v>
      </c>
      <c r="D122" s="37">
        <f>D123</f>
        <v>0</v>
      </c>
      <c r="E122" s="37">
        <f>E123</f>
        <v>0</v>
      </c>
    </row>
    <row r="123" spans="1:5" ht="38.25" hidden="1">
      <c r="A123" s="32" t="s">
        <v>213</v>
      </c>
      <c r="B123" s="31" t="s">
        <v>214</v>
      </c>
      <c r="C123" s="37"/>
      <c r="D123" s="37"/>
      <c r="E123" s="37"/>
    </row>
    <row r="124" spans="1:5" ht="25.5" hidden="1">
      <c r="A124" s="17" t="s">
        <v>215</v>
      </c>
      <c r="B124" s="29" t="s">
        <v>216</v>
      </c>
      <c r="C124" s="43"/>
      <c r="D124" s="43"/>
      <c r="E124" s="43"/>
    </row>
    <row r="125" spans="1:5" ht="38.25">
      <c r="A125" s="17" t="s">
        <v>217</v>
      </c>
      <c r="B125" s="29" t="s">
        <v>218</v>
      </c>
      <c r="C125" s="43">
        <v>70</v>
      </c>
      <c r="D125" s="43">
        <v>70</v>
      </c>
      <c r="E125" s="43"/>
    </row>
    <row r="126" spans="1:5" ht="25.5">
      <c r="A126" s="17" t="s">
        <v>219</v>
      </c>
      <c r="B126" s="29" t="s">
        <v>220</v>
      </c>
      <c r="C126" s="43">
        <v>3821</v>
      </c>
      <c r="D126" s="43">
        <v>3821</v>
      </c>
      <c r="E126" s="43"/>
    </row>
    <row r="127" spans="1:5" s="15" customFormat="1" ht="38.25" hidden="1">
      <c r="A127" s="17" t="s">
        <v>243</v>
      </c>
      <c r="B127" s="29" t="s">
        <v>242</v>
      </c>
      <c r="C127" s="43">
        <f>C128</f>
        <v>0</v>
      </c>
      <c r="D127" s="43">
        <f>D128</f>
        <v>0</v>
      </c>
      <c r="E127" s="43">
        <f>E128</f>
        <v>0</v>
      </c>
    </row>
    <row r="128" spans="1:5" s="12" customFormat="1" ht="38.25" hidden="1">
      <c r="A128" s="32" t="s">
        <v>244</v>
      </c>
      <c r="B128" s="31" t="s">
        <v>245</v>
      </c>
      <c r="C128" s="37"/>
      <c r="D128" s="37"/>
      <c r="E128" s="37"/>
    </row>
    <row r="129" spans="1:5" ht="25.5">
      <c r="A129" s="17" t="s">
        <v>221</v>
      </c>
      <c r="B129" s="29" t="s">
        <v>222</v>
      </c>
      <c r="C129" s="43">
        <f>C130</f>
        <v>3627</v>
      </c>
      <c r="D129" s="43">
        <f>D130</f>
        <v>3626</v>
      </c>
      <c r="E129" s="43">
        <f>E130</f>
        <v>0</v>
      </c>
    </row>
    <row r="130" spans="1:5" ht="25.5">
      <c r="A130" s="32" t="s">
        <v>223</v>
      </c>
      <c r="B130" s="31" t="s">
        <v>224</v>
      </c>
      <c r="C130" s="37">
        <v>3627</v>
      </c>
      <c r="D130" s="37">
        <v>3626</v>
      </c>
      <c r="E130" s="37"/>
    </row>
    <row r="131" spans="1:5" ht="12.75" hidden="1">
      <c r="A131" s="6" t="s">
        <v>225</v>
      </c>
      <c r="B131" s="7" t="s">
        <v>226</v>
      </c>
      <c r="C131" s="40">
        <f>C132+C134</f>
        <v>0</v>
      </c>
      <c r="D131" s="40">
        <f>D132+D134</f>
        <v>0</v>
      </c>
      <c r="E131" s="40">
        <f>E132+E134</f>
        <v>0</v>
      </c>
    </row>
    <row r="132" spans="1:5" ht="12.75" hidden="1">
      <c r="A132" s="13" t="s">
        <v>227</v>
      </c>
      <c r="B132" s="14" t="s">
        <v>228</v>
      </c>
      <c r="C132" s="42">
        <f>C133</f>
        <v>0</v>
      </c>
      <c r="D132" s="42">
        <f>D133</f>
        <v>0</v>
      </c>
      <c r="E132" s="42">
        <f>E133</f>
        <v>0</v>
      </c>
    </row>
    <row r="133" spans="1:5" ht="17.25" customHeight="1" hidden="1">
      <c r="A133" s="10" t="s">
        <v>229</v>
      </c>
      <c r="B133" s="11" t="s">
        <v>230</v>
      </c>
      <c r="C133" s="41">
        <v>0</v>
      </c>
      <c r="D133" s="41">
        <v>0</v>
      </c>
      <c r="E133" s="41"/>
    </row>
    <row r="134" spans="1:5" ht="12.75" hidden="1">
      <c r="A134" s="13" t="s">
        <v>231</v>
      </c>
      <c r="B134" s="14" t="s">
        <v>232</v>
      </c>
      <c r="C134" s="42">
        <f>C135</f>
        <v>0</v>
      </c>
      <c r="D134" s="42">
        <f>D135</f>
        <v>0</v>
      </c>
      <c r="E134" s="42">
        <f>E135</f>
        <v>0</v>
      </c>
    </row>
    <row r="135" spans="1:5" s="12" customFormat="1" ht="12.75" hidden="1">
      <c r="A135" s="10" t="s">
        <v>233</v>
      </c>
      <c r="B135" s="11" t="s">
        <v>234</v>
      </c>
      <c r="C135" s="41"/>
      <c r="D135" s="41"/>
      <c r="E135" s="41"/>
    </row>
    <row r="136" spans="1:5" ht="38.25" hidden="1">
      <c r="A136" s="6" t="s">
        <v>235</v>
      </c>
      <c r="B136" s="7" t="s">
        <v>236</v>
      </c>
      <c r="C136" s="40">
        <f aca="true" t="shared" si="3" ref="C136:E137">C137</f>
        <v>0</v>
      </c>
      <c r="D136" s="40">
        <f t="shared" si="3"/>
        <v>0</v>
      </c>
      <c r="E136" s="40">
        <f t="shared" si="3"/>
        <v>0</v>
      </c>
    </row>
    <row r="137" spans="1:5" s="15" customFormat="1" ht="25.5" hidden="1">
      <c r="A137" s="13" t="s">
        <v>237</v>
      </c>
      <c r="B137" s="14" t="s">
        <v>238</v>
      </c>
      <c r="C137" s="42">
        <f t="shared" si="3"/>
        <v>0</v>
      </c>
      <c r="D137" s="42">
        <f t="shared" si="3"/>
        <v>0</v>
      </c>
      <c r="E137" s="42">
        <f t="shared" si="3"/>
        <v>0</v>
      </c>
    </row>
    <row r="138" spans="1:5" s="12" customFormat="1" ht="25.5" hidden="1">
      <c r="A138" s="10" t="s">
        <v>239</v>
      </c>
      <c r="B138" s="11" t="s">
        <v>296</v>
      </c>
      <c r="C138" s="41"/>
      <c r="D138" s="41"/>
      <c r="E138" s="41"/>
    </row>
    <row r="139" spans="1:5" s="20" customFormat="1" ht="12.75" hidden="1">
      <c r="A139" s="6" t="s">
        <v>297</v>
      </c>
      <c r="B139" s="7" t="s">
        <v>298</v>
      </c>
      <c r="C139" s="40">
        <f>C140</f>
        <v>0</v>
      </c>
      <c r="D139" s="40">
        <f>D140</f>
        <v>0</v>
      </c>
      <c r="E139" s="40">
        <f>E140</f>
        <v>0</v>
      </c>
    </row>
    <row r="140" spans="1:5" s="12" customFormat="1" ht="23.25" customHeight="1" hidden="1">
      <c r="A140" s="10" t="s">
        <v>299</v>
      </c>
      <c r="B140" s="11" t="s">
        <v>300</v>
      </c>
      <c r="C140" s="41">
        <v>0</v>
      </c>
      <c r="D140" s="41">
        <v>0</v>
      </c>
      <c r="E140" s="41"/>
    </row>
    <row r="141" spans="1:5" ht="12.75">
      <c r="A141" s="6" t="s">
        <v>301</v>
      </c>
      <c r="B141" s="9" t="s">
        <v>302</v>
      </c>
      <c r="C141" s="40">
        <f>C142+C201</f>
        <v>468268.29999999993</v>
      </c>
      <c r="D141" s="40">
        <f>D142+D201</f>
        <v>461792.69999999995</v>
      </c>
      <c r="E141" s="40">
        <f>E142+E201</f>
        <v>0</v>
      </c>
    </row>
    <row r="142" spans="1:8" ht="25.5">
      <c r="A142" s="21" t="s">
        <v>303</v>
      </c>
      <c r="B142" s="7" t="s">
        <v>304</v>
      </c>
      <c r="C142" s="40">
        <f>C143+C147+C163+C192</f>
        <v>468268.29999999993</v>
      </c>
      <c r="D142" s="40">
        <f>D143+D147+D163+D192</f>
        <v>461792.69999999995</v>
      </c>
      <c r="E142" s="40">
        <f>E143+E147+E163+E192</f>
        <v>0</v>
      </c>
      <c r="H142" s="47"/>
    </row>
    <row r="143" spans="1:5" ht="25.5">
      <c r="A143" s="27" t="s">
        <v>305</v>
      </c>
      <c r="B143" s="16" t="s">
        <v>313</v>
      </c>
      <c r="C143" s="42">
        <f aca="true" t="shared" si="4" ref="C143:E144">C144</f>
        <v>23705.5</v>
      </c>
      <c r="D143" s="42">
        <f t="shared" si="4"/>
        <v>25164.7</v>
      </c>
      <c r="E143" s="42">
        <f t="shared" si="4"/>
        <v>0</v>
      </c>
    </row>
    <row r="144" spans="1:5" ht="12.75">
      <c r="A144" s="10" t="s">
        <v>314</v>
      </c>
      <c r="B144" s="11" t="s">
        <v>315</v>
      </c>
      <c r="C144" s="41">
        <f t="shared" si="4"/>
        <v>23705.5</v>
      </c>
      <c r="D144" s="41">
        <f t="shared" si="4"/>
        <v>25164.7</v>
      </c>
      <c r="E144" s="41">
        <f t="shared" si="4"/>
        <v>0</v>
      </c>
    </row>
    <row r="145" spans="1:5" ht="25.5">
      <c r="A145" s="10" t="s">
        <v>316</v>
      </c>
      <c r="B145" s="11" t="s">
        <v>317</v>
      </c>
      <c r="C145" s="41">
        <v>23705.5</v>
      </c>
      <c r="D145" s="41">
        <v>25164.7</v>
      </c>
      <c r="E145" s="41"/>
    </row>
    <row r="146" spans="1:5" ht="21.75" customHeight="1" hidden="1">
      <c r="A146" s="10" t="s">
        <v>318</v>
      </c>
      <c r="B146" s="11" t="s">
        <v>319</v>
      </c>
      <c r="C146" s="41"/>
      <c r="D146" s="41"/>
      <c r="E146" s="41"/>
    </row>
    <row r="147" spans="1:5" ht="25.5" hidden="1">
      <c r="A147" s="27" t="s">
        <v>320</v>
      </c>
      <c r="B147" s="16" t="s">
        <v>321</v>
      </c>
      <c r="C147" s="42">
        <f>C148+C161+C152+C154+C156+C150+C159</f>
        <v>0</v>
      </c>
      <c r="D147" s="42">
        <f>D148+D161+D152+D154+D156+D150+D159</f>
        <v>0</v>
      </c>
      <c r="E147" s="42">
        <f>E148+E161+E152+E154+E156+E150+E159</f>
        <v>0</v>
      </c>
    </row>
    <row r="148" spans="1:5" ht="12.75" hidden="1">
      <c r="A148" s="30" t="s">
        <v>322</v>
      </c>
      <c r="B148" s="31" t="s">
        <v>323</v>
      </c>
      <c r="C148" s="37">
        <f>C149</f>
        <v>0</v>
      </c>
      <c r="D148" s="37">
        <f>D149</f>
        <v>0</v>
      </c>
      <c r="E148" s="37">
        <f>E149</f>
        <v>0</v>
      </c>
    </row>
    <row r="149" spans="1:5" ht="25.5" hidden="1">
      <c r="A149" s="30" t="s">
        <v>324</v>
      </c>
      <c r="B149" s="31" t="s">
        <v>325</v>
      </c>
      <c r="C149" s="37"/>
      <c r="D149" s="37"/>
      <c r="E149" s="37"/>
    </row>
    <row r="150" spans="1:5" ht="38.25" hidden="1">
      <c r="A150" s="30" t="s">
        <v>362</v>
      </c>
      <c r="B150" s="31" t="s">
        <v>360</v>
      </c>
      <c r="C150" s="37">
        <f>C151</f>
        <v>0</v>
      </c>
      <c r="D150" s="37">
        <f>D151</f>
        <v>0</v>
      </c>
      <c r="E150" s="37">
        <f>E151</f>
        <v>0</v>
      </c>
    </row>
    <row r="151" spans="1:5" ht="25.5" hidden="1">
      <c r="A151" s="30" t="s">
        <v>363</v>
      </c>
      <c r="B151" s="31" t="s">
        <v>361</v>
      </c>
      <c r="C151" s="37"/>
      <c r="D151" s="37"/>
      <c r="E151" s="37"/>
    </row>
    <row r="152" spans="1:5" ht="53.25" customHeight="1" hidden="1">
      <c r="A152" s="30" t="s">
        <v>256</v>
      </c>
      <c r="B152" s="31" t="s">
        <v>267</v>
      </c>
      <c r="C152" s="37">
        <f>C153</f>
        <v>0</v>
      </c>
      <c r="D152" s="37">
        <f>D153</f>
        <v>0</v>
      </c>
      <c r="E152" s="37">
        <f>E153</f>
        <v>0</v>
      </c>
    </row>
    <row r="153" spans="1:5" ht="30" customHeight="1" hidden="1">
      <c r="A153" s="30" t="s">
        <v>257</v>
      </c>
      <c r="B153" s="31" t="s">
        <v>279</v>
      </c>
      <c r="C153" s="37"/>
      <c r="D153" s="37"/>
      <c r="E153" s="37"/>
    </row>
    <row r="154" spans="1:5" ht="38.25" hidden="1">
      <c r="A154" s="30" t="s">
        <v>283</v>
      </c>
      <c r="B154" s="31" t="s">
        <v>286</v>
      </c>
      <c r="C154" s="37">
        <f>C155</f>
        <v>0</v>
      </c>
      <c r="D154" s="37">
        <f>D155</f>
        <v>0</v>
      </c>
      <c r="E154" s="37">
        <f>E155</f>
        <v>0</v>
      </c>
    </row>
    <row r="155" spans="1:5" ht="38.25" hidden="1">
      <c r="A155" s="30" t="s">
        <v>284</v>
      </c>
      <c r="B155" s="31" t="s">
        <v>285</v>
      </c>
      <c r="C155" s="37"/>
      <c r="D155" s="37"/>
      <c r="E155" s="37"/>
    </row>
    <row r="156" spans="1:5" ht="51" hidden="1">
      <c r="A156" s="30" t="s">
        <v>258</v>
      </c>
      <c r="B156" s="31" t="s">
        <v>280</v>
      </c>
      <c r="C156" s="37">
        <f aca="true" t="shared" si="5" ref="C156:E157">C157</f>
        <v>0</v>
      </c>
      <c r="D156" s="37">
        <f t="shared" si="5"/>
        <v>0</v>
      </c>
      <c r="E156" s="37">
        <f t="shared" si="5"/>
        <v>0</v>
      </c>
    </row>
    <row r="157" spans="1:5" ht="38.25" hidden="1">
      <c r="A157" s="30" t="s">
        <v>259</v>
      </c>
      <c r="B157" s="31" t="s">
        <v>281</v>
      </c>
      <c r="C157" s="37">
        <f t="shared" si="5"/>
        <v>0</v>
      </c>
      <c r="D157" s="37">
        <f t="shared" si="5"/>
        <v>0</v>
      </c>
      <c r="E157" s="37">
        <f t="shared" si="5"/>
        <v>0</v>
      </c>
    </row>
    <row r="158" spans="1:5" ht="25.5" hidden="1">
      <c r="A158" s="30" t="s">
        <v>260</v>
      </c>
      <c r="B158" s="31" t="s">
        <v>282</v>
      </c>
      <c r="C158" s="37"/>
      <c r="D158" s="37"/>
      <c r="E158" s="37"/>
    </row>
    <row r="159" spans="1:5" ht="25.5" hidden="1">
      <c r="A159" s="30" t="s">
        <v>287</v>
      </c>
      <c r="B159" s="31" t="s">
        <v>290</v>
      </c>
      <c r="C159" s="37">
        <f>C160</f>
        <v>0</v>
      </c>
      <c r="D159" s="37">
        <f>D160</f>
        <v>0</v>
      </c>
      <c r="E159" s="37">
        <f>E160</f>
        <v>0</v>
      </c>
    </row>
    <row r="160" spans="1:5" ht="25.5" hidden="1">
      <c r="A160" s="30" t="s">
        <v>288</v>
      </c>
      <c r="B160" s="31" t="s">
        <v>289</v>
      </c>
      <c r="C160" s="37"/>
      <c r="D160" s="37"/>
      <c r="E160" s="37"/>
    </row>
    <row r="161" spans="1:5" ht="12.75" hidden="1">
      <c r="A161" s="25" t="s">
        <v>326</v>
      </c>
      <c r="B161" s="11" t="s">
        <v>327</v>
      </c>
      <c r="C161" s="37">
        <f>C162</f>
        <v>0</v>
      </c>
      <c r="D161" s="37">
        <f>D162</f>
        <v>0</v>
      </c>
      <c r="E161" s="37">
        <f>E162</f>
        <v>0</v>
      </c>
    </row>
    <row r="162" spans="1:5" ht="12.75" hidden="1">
      <c r="A162" s="25" t="s">
        <v>328</v>
      </c>
      <c r="B162" s="11" t="s">
        <v>329</v>
      </c>
      <c r="C162" s="37"/>
      <c r="D162" s="37"/>
      <c r="E162" s="37"/>
    </row>
    <row r="163" spans="1:5" ht="25.5">
      <c r="A163" s="27" t="s">
        <v>330</v>
      </c>
      <c r="B163" s="18" t="s">
        <v>331</v>
      </c>
      <c r="C163" s="42">
        <f>C164+C166+C168+C170+C172+C174+C176+C178+C180+C182+C184+C190+C186+C188</f>
        <v>439064.69999999995</v>
      </c>
      <c r="D163" s="42">
        <f>D164+D166+D168+D170+D172+D174+D176+D178+D180+D182+D184+D190+D186+D188</f>
        <v>431129.89999999997</v>
      </c>
      <c r="E163" s="42">
        <f>E166+E168+E170+E172+E174+E176+E178+E180+E182+E184+E190+E186+E188</f>
        <v>0</v>
      </c>
    </row>
    <row r="164" spans="1:5" ht="25.5" hidden="1">
      <c r="A164" s="30" t="s">
        <v>119</v>
      </c>
      <c r="B164" s="19" t="s">
        <v>120</v>
      </c>
      <c r="C164" s="42">
        <f>C165</f>
        <v>0</v>
      </c>
      <c r="D164" s="42">
        <f>D165</f>
        <v>0</v>
      </c>
      <c r="E164" s="42"/>
    </row>
    <row r="165" spans="1:5" ht="25.5" hidden="1">
      <c r="A165" s="30" t="s">
        <v>118</v>
      </c>
      <c r="B165" s="19" t="s">
        <v>117</v>
      </c>
      <c r="C165" s="42"/>
      <c r="D165" s="42"/>
      <c r="E165" s="42"/>
    </row>
    <row r="166" spans="1:5" ht="28.5" customHeight="1">
      <c r="A166" s="30" t="s">
        <v>332</v>
      </c>
      <c r="B166" s="19" t="s">
        <v>333</v>
      </c>
      <c r="C166" s="37">
        <f>C167</f>
        <v>3570.8</v>
      </c>
      <c r="D166" s="37">
        <f>D167</f>
        <v>3570.8</v>
      </c>
      <c r="E166" s="37">
        <f>E167</f>
        <v>0</v>
      </c>
    </row>
    <row r="167" spans="1:5" ht="29.25" customHeight="1">
      <c r="A167" s="30" t="s">
        <v>334</v>
      </c>
      <c r="B167" s="19" t="s">
        <v>335</v>
      </c>
      <c r="C167" s="37">
        <v>3570.8</v>
      </c>
      <c r="D167" s="37">
        <v>3570.8</v>
      </c>
      <c r="E167" s="37"/>
    </row>
    <row r="168" spans="1:5" ht="38.25">
      <c r="A168" s="25" t="s">
        <v>336</v>
      </c>
      <c r="B168" s="19" t="s">
        <v>337</v>
      </c>
      <c r="C168" s="37">
        <f>C169</f>
        <v>71.9</v>
      </c>
      <c r="D168" s="37">
        <f>D169</f>
        <v>0</v>
      </c>
      <c r="E168" s="37">
        <f>E169</f>
        <v>0</v>
      </c>
    </row>
    <row r="169" spans="1:5" ht="38.25">
      <c r="A169" s="25" t="s">
        <v>338</v>
      </c>
      <c r="B169" s="19" t="s">
        <v>339</v>
      </c>
      <c r="C169" s="37">
        <v>71.9</v>
      </c>
      <c r="D169" s="37">
        <v>0</v>
      </c>
      <c r="E169" s="37"/>
    </row>
    <row r="170" spans="1:5" ht="25.5" hidden="1">
      <c r="A170" s="25" t="s">
        <v>340</v>
      </c>
      <c r="B170" s="19" t="s">
        <v>341</v>
      </c>
      <c r="C170" s="37">
        <f>C171</f>
        <v>0</v>
      </c>
      <c r="D170" s="37">
        <f>D171</f>
        <v>0</v>
      </c>
      <c r="E170" s="37">
        <f>E171</f>
        <v>0</v>
      </c>
    </row>
    <row r="171" spans="1:5" ht="38.25" hidden="1">
      <c r="A171" s="25" t="s">
        <v>342</v>
      </c>
      <c r="B171" s="19" t="s">
        <v>343</v>
      </c>
      <c r="C171" s="37"/>
      <c r="D171" s="37"/>
      <c r="E171" s="37"/>
    </row>
    <row r="172" spans="1:5" ht="25.5" hidden="1">
      <c r="A172" s="25" t="s">
        <v>344</v>
      </c>
      <c r="B172" s="11" t="s">
        <v>345</v>
      </c>
      <c r="C172" s="37">
        <f>C173</f>
        <v>0</v>
      </c>
      <c r="D172" s="37">
        <f>D173</f>
        <v>0</v>
      </c>
      <c r="E172" s="37">
        <f>E173</f>
        <v>0</v>
      </c>
    </row>
    <row r="173" spans="1:5" ht="25.5" hidden="1">
      <c r="A173" s="25" t="s">
        <v>346</v>
      </c>
      <c r="B173" s="11" t="s">
        <v>347</v>
      </c>
      <c r="C173" s="37"/>
      <c r="D173" s="37"/>
      <c r="E173" s="37"/>
    </row>
    <row r="174" spans="1:5" ht="25.5">
      <c r="A174" s="25" t="s">
        <v>348</v>
      </c>
      <c r="B174" s="11" t="s">
        <v>349</v>
      </c>
      <c r="C174" s="37">
        <v>378338.3</v>
      </c>
      <c r="D174" s="37">
        <v>384122.5</v>
      </c>
      <c r="E174" s="37">
        <f>E175</f>
        <v>0</v>
      </c>
    </row>
    <row r="175" spans="1:5" ht="25.5">
      <c r="A175" s="25" t="s">
        <v>350</v>
      </c>
      <c r="B175" s="28" t="s">
        <v>351</v>
      </c>
      <c r="C175" s="37">
        <v>378061.9</v>
      </c>
      <c r="D175" s="37">
        <v>383783</v>
      </c>
      <c r="E175" s="37"/>
    </row>
    <row r="176" spans="1:5" ht="51">
      <c r="A176" s="25" t="s">
        <v>352</v>
      </c>
      <c r="B176" s="11" t="s">
        <v>353</v>
      </c>
      <c r="C176" s="37">
        <f>C177</f>
        <v>22296.6</v>
      </c>
      <c r="D176" s="37">
        <f>D177</f>
        <v>22296.6</v>
      </c>
      <c r="E176" s="37">
        <f>E177</f>
        <v>0</v>
      </c>
    </row>
    <row r="177" spans="1:5" ht="51">
      <c r="A177" s="25" t="s">
        <v>354</v>
      </c>
      <c r="B177" s="11" t="s">
        <v>355</v>
      </c>
      <c r="C177" s="37">
        <v>22296.6</v>
      </c>
      <c r="D177" s="37">
        <v>22296.6</v>
      </c>
      <c r="E177" s="37"/>
    </row>
    <row r="178" spans="1:5" ht="114.75" hidden="1">
      <c r="A178" s="25" t="s">
        <v>356</v>
      </c>
      <c r="B178" s="11" t="s">
        <v>404</v>
      </c>
      <c r="C178" s="37">
        <f>C179</f>
        <v>0</v>
      </c>
      <c r="D178" s="37">
        <f>D179</f>
        <v>0</v>
      </c>
      <c r="E178" s="37">
        <f>E179</f>
        <v>0</v>
      </c>
    </row>
    <row r="179" spans="1:5" ht="114.75" hidden="1">
      <c r="A179" s="25" t="s">
        <v>357</v>
      </c>
      <c r="B179" s="11" t="s">
        <v>405</v>
      </c>
      <c r="C179" s="37">
        <v>0</v>
      </c>
      <c r="D179" s="37">
        <v>0</v>
      </c>
      <c r="E179" s="37">
        <v>0</v>
      </c>
    </row>
    <row r="180" spans="1:5" ht="12.75">
      <c r="A180" s="25" t="s">
        <v>139</v>
      </c>
      <c r="B180" s="11" t="s">
        <v>142</v>
      </c>
      <c r="C180" s="37">
        <f>C181</f>
        <v>18072.8</v>
      </c>
      <c r="D180" s="37">
        <f>D181</f>
        <v>18072.8</v>
      </c>
      <c r="E180" s="37">
        <f>E181</f>
        <v>0</v>
      </c>
    </row>
    <row r="181" spans="1:5" ht="12.75">
      <c r="A181" s="25" t="s">
        <v>140</v>
      </c>
      <c r="B181" s="11" t="s">
        <v>143</v>
      </c>
      <c r="C181" s="37">
        <v>18072.8</v>
      </c>
      <c r="D181" s="37">
        <v>18072.8</v>
      </c>
      <c r="E181" s="37"/>
    </row>
    <row r="182" spans="1:5" ht="64.5" customHeight="1" hidden="1">
      <c r="A182" s="25" t="s">
        <v>358</v>
      </c>
      <c r="B182" s="11" t="s">
        <v>406</v>
      </c>
      <c r="C182" s="37">
        <f>C183</f>
        <v>0</v>
      </c>
      <c r="D182" s="37">
        <f>D183</f>
        <v>0</v>
      </c>
      <c r="E182" s="37">
        <f>E183</f>
        <v>0</v>
      </c>
    </row>
    <row r="183" spans="1:5" ht="56.25" customHeight="1" hidden="1">
      <c r="A183" s="25" t="s">
        <v>359</v>
      </c>
      <c r="B183" s="11" t="s">
        <v>407</v>
      </c>
      <c r="C183" s="37"/>
      <c r="D183" s="37"/>
      <c r="E183" s="37"/>
    </row>
    <row r="184" spans="1:5" ht="45.75" customHeight="1">
      <c r="A184" s="25" t="s">
        <v>364</v>
      </c>
      <c r="B184" s="11" t="s">
        <v>365</v>
      </c>
      <c r="C184" s="37">
        <f>C185</f>
        <v>13647.1</v>
      </c>
      <c r="D184" s="37">
        <f>D185</f>
        <v>0</v>
      </c>
      <c r="E184" s="37">
        <f>E185</f>
        <v>0</v>
      </c>
    </row>
    <row r="185" spans="1:5" ht="45.75" customHeight="1">
      <c r="A185" s="25" t="s">
        <v>366</v>
      </c>
      <c r="B185" s="11" t="s">
        <v>367</v>
      </c>
      <c r="C185" s="37">
        <v>13647.1</v>
      </c>
      <c r="D185" s="37">
        <v>0</v>
      </c>
      <c r="E185" s="37"/>
    </row>
    <row r="186" spans="1:5" ht="63.75" hidden="1">
      <c r="A186" s="25" t="s">
        <v>270</v>
      </c>
      <c r="B186" s="11" t="s">
        <v>271</v>
      </c>
      <c r="C186" s="37">
        <f>C187</f>
        <v>0</v>
      </c>
      <c r="D186" s="37">
        <f>D187</f>
        <v>0</v>
      </c>
      <c r="E186" s="37">
        <f>E187</f>
        <v>0</v>
      </c>
    </row>
    <row r="187" spans="1:5" ht="67.5" customHeight="1" hidden="1">
      <c r="A187" s="25" t="s">
        <v>272</v>
      </c>
      <c r="B187" s="11" t="s">
        <v>274</v>
      </c>
      <c r="C187" s="37"/>
      <c r="D187" s="37"/>
      <c r="E187" s="37"/>
    </row>
    <row r="188" spans="1:5" ht="51">
      <c r="A188" s="25" t="s">
        <v>275</v>
      </c>
      <c r="B188" s="11" t="s">
        <v>276</v>
      </c>
      <c r="C188" s="37">
        <f>C189</f>
        <v>3067.2</v>
      </c>
      <c r="D188" s="37">
        <f>D189</f>
        <v>3067.2</v>
      </c>
      <c r="E188" s="37">
        <f>E189</f>
        <v>0</v>
      </c>
    </row>
    <row r="189" spans="1:5" ht="51">
      <c r="A189" s="25" t="s">
        <v>277</v>
      </c>
      <c r="B189" s="11" t="s">
        <v>278</v>
      </c>
      <c r="C189" s="37">
        <v>3067.2</v>
      </c>
      <c r="D189" s="37">
        <v>3067.2</v>
      </c>
      <c r="E189" s="37"/>
    </row>
    <row r="190" spans="1:5" ht="12.75" hidden="1">
      <c r="A190" s="25" t="s">
        <v>368</v>
      </c>
      <c r="B190" s="11" t="s">
        <v>369</v>
      </c>
      <c r="C190" s="37">
        <f>C191</f>
        <v>0</v>
      </c>
      <c r="D190" s="37">
        <f>D191</f>
        <v>0</v>
      </c>
      <c r="E190" s="37">
        <f>E191</f>
        <v>0</v>
      </c>
    </row>
    <row r="191" spans="1:5" ht="12.75" hidden="1">
      <c r="A191" s="30" t="s">
        <v>370</v>
      </c>
      <c r="B191" s="31" t="s">
        <v>371</v>
      </c>
      <c r="C191" s="37"/>
      <c r="D191" s="37"/>
      <c r="E191" s="37"/>
    </row>
    <row r="192" spans="1:5" ht="12.75">
      <c r="A192" s="26" t="s">
        <v>372</v>
      </c>
      <c r="B192" s="29" t="s">
        <v>373</v>
      </c>
      <c r="C192" s="43">
        <f>C193+C199+C195+C197</f>
        <v>5498.1</v>
      </c>
      <c r="D192" s="43">
        <f>D193+D199+D195+D197</f>
        <v>5498.1</v>
      </c>
      <c r="E192" s="43">
        <f>E193+E199+E195+E197</f>
        <v>0</v>
      </c>
    </row>
    <row r="193" spans="1:5" ht="63.75" customHeight="1" hidden="1">
      <c r="A193" s="30" t="s">
        <v>374</v>
      </c>
      <c r="B193" s="31" t="s">
        <v>0</v>
      </c>
      <c r="C193" s="37">
        <f>C194</f>
        <v>0</v>
      </c>
      <c r="D193" s="37">
        <f>D194</f>
        <v>0</v>
      </c>
      <c r="E193" s="37">
        <f>E194</f>
        <v>0</v>
      </c>
    </row>
    <row r="194" spans="1:5" ht="63.75" customHeight="1" hidden="1">
      <c r="A194" s="30" t="s">
        <v>375</v>
      </c>
      <c r="B194" s="31" t="s">
        <v>1</v>
      </c>
      <c r="C194" s="37">
        <v>0</v>
      </c>
      <c r="D194" s="37">
        <v>0</v>
      </c>
      <c r="E194" s="37"/>
    </row>
    <row r="195" spans="1:5" ht="38.25">
      <c r="A195" s="30" t="s">
        <v>188</v>
      </c>
      <c r="B195" s="31" t="s">
        <v>184</v>
      </c>
      <c r="C195" s="37">
        <f>C196</f>
        <v>408.1</v>
      </c>
      <c r="D195" s="37">
        <f>D196</f>
        <v>408.1</v>
      </c>
      <c r="E195" s="37">
        <f>E196</f>
        <v>0</v>
      </c>
    </row>
    <row r="196" spans="1:5" ht="38.25">
      <c r="A196" s="30" t="s">
        <v>189</v>
      </c>
      <c r="B196" s="31" t="s">
        <v>185</v>
      </c>
      <c r="C196" s="37">
        <v>408.1</v>
      </c>
      <c r="D196" s="37">
        <v>408.1</v>
      </c>
      <c r="E196" s="37"/>
    </row>
    <row r="197" spans="1:5" ht="38.25" hidden="1">
      <c r="A197" s="30" t="s">
        <v>190</v>
      </c>
      <c r="B197" s="31" t="s">
        <v>186</v>
      </c>
      <c r="C197" s="37">
        <f>C198</f>
        <v>0</v>
      </c>
      <c r="D197" s="37">
        <f>D198</f>
        <v>0</v>
      </c>
      <c r="E197" s="37">
        <f>E198</f>
        <v>0</v>
      </c>
    </row>
    <row r="198" spans="1:5" ht="38.25" hidden="1">
      <c r="A198" s="30" t="s">
        <v>191</v>
      </c>
      <c r="B198" s="31" t="s">
        <v>187</v>
      </c>
      <c r="C198" s="37"/>
      <c r="D198" s="37"/>
      <c r="E198" s="37"/>
    </row>
    <row r="199" spans="1:5" ht="12.75" customHeight="1">
      <c r="A199" s="30" t="s">
        <v>376</v>
      </c>
      <c r="B199" s="31" t="s">
        <v>377</v>
      </c>
      <c r="C199" s="37">
        <f>C200</f>
        <v>5090</v>
      </c>
      <c r="D199" s="37">
        <f>D200</f>
        <v>5090</v>
      </c>
      <c r="E199" s="37">
        <f>E200</f>
        <v>0</v>
      </c>
    </row>
    <row r="200" spans="1:5" ht="25.5" customHeight="1">
      <c r="A200" s="30" t="s">
        <v>378</v>
      </c>
      <c r="B200" s="31" t="s">
        <v>379</v>
      </c>
      <c r="C200" s="37">
        <v>5090</v>
      </c>
      <c r="D200" s="37">
        <v>5090</v>
      </c>
      <c r="E200" s="37"/>
    </row>
    <row r="201" spans="1:5" ht="12.75" hidden="1">
      <c r="A201" s="21" t="s">
        <v>380</v>
      </c>
      <c r="B201" s="7" t="s">
        <v>381</v>
      </c>
      <c r="C201" s="40">
        <f>C202</f>
        <v>0</v>
      </c>
      <c r="D201" s="40">
        <f>D202</f>
        <v>0</v>
      </c>
      <c r="E201" s="40">
        <f>E202</f>
        <v>0</v>
      </c>
    </row>
    <row r="202" spans="1:5" s="12" customFormat="1" ht="12.75" hidden="1">
      <c r="A202" s="10" t="s">
        <v>382</v>
      </c>
      <c r="B202" s="11" t="s">
        <v>383</v>
      </c>
      <c r="C202" s="41"/>
      <c r="D202" s="41"/>
      <c r="E202" s="41"/>
    </row>
    <row r="203" spans="1:5" ht="25.5" hidden="1">
      <c r="A203" s="6" t="s">
        <v>384</v>
      </c>
      <c r="B203" s="9" t="s">
        <v>385</v>
      </c>
      <c r="C203" s="40">
        <f>C204+C205</f>
        <v>0</v>
      </c>
      <c r="D203" s="40">
        <f>D204+D205</f>
        <v>0</v>
      </c>
      <c r="E203" s="40">
        <f>E204+E205</f>
        <v>0</v>
      </c>
    </row>
    <row r="204" spans="1:5" ht="14.25" customHeight="1" hidden="1">
      <c r="A204" s="10" t="s">
        <v>386</v>
      </c>
      <c r="B204" s="28" t="s">
        <v>387</v>
      </c>
      <c r="C204" s="41"/>
      <c r="D204" s="41"/>
      <c r="E204" s="41"/>
    </row>
    <row r="205" spans="1:5" ht="25.5" hidden="1">
      <c r="A205" s="10" t="s">
        <v>388</v>
      </c>
      <c r="B205" s="28" t="s">
        <v>389</v>
      </c>
      <c r="C205" s="41"/>
      <c r="D205" s="41"/>
      <c r="E205" s="41"/>
    </row>
    <row r="206" spans="1:5" s="34" customFormat="1" ht="22.5" customHeight="1">
      <c r="A206" s="6"/>
      <c r="B206" s="33" t="s">
        <v>192</v>
      </c>
      <c r="C206" s="44">
        <f>C9+C141+C203</f>
        <v>2861708.6</v>
      </c>
      <c r="D206" s="44">
        <f>D9+D141+D203</f>
        <v>2942196</v>
      </c>
      <c r="E206" s="44">
        <f>E9+E141+E203</f>
        <v>0</v>
      </c>
    </row>
  </sheetData>
  <sheetProtection/>
  <mergeCells count="1">
    <mergeCell ref="A5:D5"/>
  </mergeCells>
  <printOptions horizontalCentered="1"/>
  <pageMargins left="0.5118110236220472" right="0.1968503937007874" top="0.2362204724409449" bottom="0.3937007874015748" header="0.2755905511811024" footer="0.15748031496062992"/>
  <pageSetup fitToHeight="1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281</cp:lastModifiedBy>
  <cp:lastPrinted>2010-12-06T05:44:29Z</cp:lastPrinted>
  <dcterms:created xsi:type="dcterms:W3CDTF">2008-08-26T04:05:50Z</dcterms:created>
  <dcterms:modified xsi:type="dcterms:W3CDTF">2010-12-06T05:45:13Z</dcterms:modified>
  <cp:category/>
  <cp:version/>
  <cp:contentType/>
  <cp:contentStatus/>
</cp:coreProperties>
</file>