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и расходы" sheetId="1" r:id="rId1"/>
    <sheet name="Расходы по домам" sheetId="2" r:id="rId2"/>
  </sheets>
  <externalReferences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50" authorId="0">
      <text>
        <r>
          <rPr>
            <sz val="8"/>
            <rFont val="Tahoma"/>
            <family val="0"/>
          </rPr>
          <t xml:space="preserve">ЖСК - 21
</t>
        </r>
      </text>
    </comment>
    <comment ref="C51" authorId="0">
      <text>
        <r>
          <rPr>
            <sz val="8"/>
            <rFont val="Tahoma"/>
            <family val="0"/>
          </rPr>
          <t xml:space="preserve">ЖСК - 21
</t>
        </r>
      </text>
    </comment>
    <comment ref="C47" authorId="0">
      <text>
        <r>
          <rPr>
            <b/>
            <sz val="8"/>
            <rFont val="Tahoma"/>
            <family val="0"/>
          </rPr>
          <t xml:space="preserve">расселён - ветхий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расселён - ветхий
</t>
        </r>
      </text>
    </comment>
    <comment ref="C64" authorId="0">
      <text>
        <r>
          <rPr>
            <sz val="8"/>
            <rFont val="Tahoma"/>
            <family val="0"/>
          </rPr>
          <t xml:space="preserve">расселён - ветхий
</t>
        </r>
      </text>
    </comment>
  </commentList>
</comments>
</file>

<file path=xl/sharedStrings.xml><?xml version="1.0" encoding="utf-8"?>
<sst xmlns="http://schemas.openxmlformats.org/spreadsheetml/2006/main" count="2449" uniqueCount="157">
  <si>
    <t>№ п\п</t>
  </si>
  <si>
    <t>Адрес МКД</t>
  </si>
  <si>
    <t>Всего по жилфонду</t>
  </si>
  <si>
    <t>улица</t>
  </si>
  <si>
    <t>дом</t>
  </si>
  <si>
    <t>АКСАКОВА</t>
  </si>
  <si>
    <t>ЕРМАКА</t>
  </si>
  <si>
    <t>КЛАРЫ ЦЕТКИН</t>
  </si>
  <si>
    <t>ЛОМОНОСОВА</t>
  </si>
  <si>
    <t>ЛЬВА ТОЛСТОГО</t>
  </si>
  <si>
    <t>НАГОРНАЯ</t>
  </si>
  <si>
    <t>ПЕРЕУЛОК СЕВЕРНЫЙ</t>
  </si>
  <si>
    <t>ПРОСПЕКТ ЛЕНИНА</t>
  </si>
  <si>
    <t>ПЯТИЛЕТКИ</t>
  </si>
  <si>
    <t>СВЕРДЛОВА</t>
  </si>
  <si>
    <t>СВОБОДЫ</t>
  </si>
  <si>
    <t>СОВЕТСКИЙ ПРОСПЕКТ</t>
  </si>
  <si>
    <t>УРАЛЬСКИХ ТАНКИСТОВ</t>
  </si>
  <si>
    <t>ФРУНЗЕ</t>
  </si>
  <si>
    <t>ХИМИКОВ</t>
  </si>
  <si>
    <t>ЦИРЕНЩИКОВА</t>
  </si>
  <si>
    <t>ЧЕЛЮСКИНЦЕВ</t>
  </si>
  <si>
    <t>ШКОЛЬНЫЙ ПЕРЕУЛОК</t>
  </si>
  <si>
    <t>ЩОРСА</t>
  </si>
  <si>
    <t>ЮБИЛЕЙНАЯ</t>
  </si>
  <si>
    <t>2а</t>
  </si>
  <si>
    <t>11а</t>
  </si>
  <si>
    <t>Аксакова</t>
  </si>
  <si>
    <t>Ермака</t>
  </si>
  <si>
    <t>Ломоносова</t>
  </si>
  <si>
    <t>Нагорная</t>
  </si>
  <si>
    <t>Щорса</t>
  </si>
  <si>
    <t>Юбилейная</t>
  </si>
  <si>
    <t>55а</t>
  </si>
  <si>
    <t>Свободы</t>
  </si>
  <si>
    <t>Фрунзе</t>
  </si>
  <si>
    <t>Химиков</t>
  </si>
  <si>
    <t>Циренщикова</t>
  </si>
  <si>
    <t>Пятилетки</t>
  </si>
  <si>
    <t>Челюскинцев</t>
  </si>
  <si>
    <t xml:space="preserve">Затраты по текущему ремонту и содержанию                                          </t>
  </si>
  <si>
    <t>жилых домов</t>
  </si>
  <si>
    <t>адрес</t>
  </si>
  <si>
    <t>номер дома</t>
  </si>
  <si>
    <t>перечень работ</t>
  </si>
  <si>
    <t>ед.изм.</t>
  </si>
  <si>
    <t>сумма руб.</t>
  </si>
  <si>
    <t>Уборка лестничных клеток</t>
  </si>
  <si>
    <t>Уборка придомовой территории</t>
  </si>
  <si>
    <t>Работы по содержанию инженерных сетей дома</t>
  </si>
  <si>
    <t>Работы по содержанию конструктивных элементов дома</t>
  </si>
  <si>
    <t>Содержание внутреннего газопровода</t>
  </si>
  <si>
    <t>Содержание ОДС</t>
  </si>
  <si>
    <t>ООО"Дирекция единого заказчика"</t>
  </si>
  <si>
    <t>ИТОГО</t>
  </si>
  <si>
    <t>Аксакова, 12</t>
  </si>
  <si>
    <t>Паспортный учёт</t>
  </si>
  <si>
    <t>Услуги банка (приём платежей)</t>
  </si>
  <si>
    <t>Начисление платежей</t>
  </si>
  <si>
    <t>Вывоз и утилизация ТБО</t>
  </si>
  <si>
    <t>Подготовка жилищного фонда к эксплуатации в зимних условиях</t>
  </si>
  <si>
    <t>Ремонт оборудования для освещения подвальных помещений и лестничных клеток</t>
  </si>
  <si>
    <t>Дератизация и дезинфекция помещений, обработка подвалов</t>
  </si>
  <si>
    <t>руб</t>
  </si>
  <si>
    <t>Услуги по агентскому договору</t>
  </si>
  <si>
    <t>Услуги по приёму водосчётчиков</t>
  </si>
  <si>
    <t>Аксакова, 20</t>
  </si>
  <si>
    <t>Ермака, 11</t>
  </si>
  <si>
    <t>Ермака, 15</t>
  </si>
  <si>
    <t>Ермака, 17</t>
  </si>
  <si>
    <t>Ермака, 61</t>
  </si>
  <si>
    <t>Ермака, 68</t>
  </si>
  <si>
    <t>Клары Цеткин</t>
  </si>
  <si>
    <t>Клары Цеткин, 30</t>
  </si>
  <si>
    <t>Клары Цеткин, 32</t>
  </si>
  <si>
    <t>Клары Цеткин, 34</t>
  </si>
  <si>
    <t>Клары Цеткин, 36</t>
  </si>
  <si>
    <t>Клары Цеткин, 38</t>
  </si>
  <si>
    <t>Л.Толстого</t>
  </si>
  <si>
    <t>Ломоносова, 94</t>
  </si>
  <si>
    <t>Л.Толстого, 88</t>
  </si>
  <si>
    <t>Л.Толстого, 90</t>
  </si>
  <si>
    <t>Л.Толстого, 92</t>
  </si>
  <si>
    <t>Л.Толстого, 94</t>
  </si>
  <si>
    <t>Л.Толстого, 98</t>
  </si>
  <si>
    <t>Нагорная, 12</t>
  </si>
  <si>
    <t>Нагорная, 18</t>
  </si>
  <si>
    <t>Нагорная, 20</t>
  </si>
  <si>
    <t>Нагорная, 22</t>
  </si>
  <si>
    <t>Пер.Северный</t>
  </si>
  <si>
    <t>пер.Северный, 2а</t>
  </si>
  <si>
    <t>пер.Северный, 6</t>
  </si>
  <si>
    <t>пер.Северный, 9</t>
  </si>
  <si>
    <t>пер.Северный,11а</t>
  </si>
  <si>
    <t>Пр. Ленина</t>
  </si>
  <si>
    <t>пр. Ленина, 36</t>
  </si>
  <si>
    <t>пр. Ленина, 38</t>
  </si>
  <si>
    <t>пр. Ленина, 40</t>
  </si>
  <si>
    <t>Очистка кровли от снега и наледи</t>
  </si>
  <si>
    <t>пр. Ленина, 42</t>
  </si>
  <si>
    <t>пр. Ленина, 45</t>
  </si>
  <si>
    <t>Пятилетки, 3</t>
  </si>
  <si>
    <t>Пятилетки, 5</t>
  </si>
  <si>
    <t>Пятилетки, 22</t>
  </si>
  <si>
    <t>Свердлова</t>
  </si>
  <si>
    <t>Свердлова, 98</t>
  </si>
  <si>
    <t>Свердлова, 100</t>
  </si>
  <si>
    <t>Свободы, 49</t>
  </si>
  <si>
    <t>пр.Советский</t>
  </si>
  <si>
    <t>пр.Советский, 21</t>
  </si>
  <si>
    <t>пр.Советский, 23</t>
  </si>
  <si>
    <t>Ур.Танкистов</t>
  </si>
  <si>
    <t>Ур.Танкистов, 6</t>
  </si>
  <si>
    <t>Фрунзе, 8</t>
  </si>
  <si>
    <t>Фрунзе, 10</t>
  </si>
  <si>
    <t>Химиков, 6</t>
  </si>
  <si>
    <t>Химиков, 8</t>
  </si>
  <si>
    <t>Циренщикова, 4</t>
  </si>
  <si>
    <t>Циренщикова, 10</t>
  </si>
  <si>
    <t>Циренщикова, 11</t>
  </si>
  <si>
    <t>Циренщикова, 13</t>
  </si>
  <si>
    <t>Челюскинцев, 3</t>
  </si>
  <si>
    <t>Челюскинцев, 5</t>
  </si>
  <si>
    <t>Челюскинцев, 7</t>
  </si>
  <si>
    <t>Челюскинцев, 17</t>
  </si>
  <si>
    <t>пер.Школьный</t>
  </si>
  <si>
    <t>пер.Школьный, 1</t>
  </si>
  <si>
    <t>Щорса, 31</t>
  </si>
  <si>
    <t>Щорса, 33</t>
  </si>
  <si>
    <t>Щорса, 35</t>
  </si>
  <si>
    <t>Щорса, 37</t>
  </si>
  <si>
    <t>Юбилейная, 3</t>
  </si>
  <si>
    <t>Юбилейная, 9</t>
  </si>
  <si>
    <t>Юбилейная, 21</t>
  </si>
  <si>
    <t>Юбилейная, 23</t>
  </si>
  <si>
    <t>Юбилейная, 31</t>
  </si>
  <si>
    <t>Юбилейная, 43</t>
  </si>
  <si>
    <t>пр. Ленина, 51</t>
  </si>
  <si>
    <t>пр. Ленина, 53</t>
  </si>
  <si>
    <t>пр. Ленина, 55</t>
  </si>
  <si>
    <t>пр. Ленина, 55а</t>
  </si>
  <si>
    <t>пр. Ленина, 57</t>
  </si>
  <si>
    <t>пр. Ленина, 58</t>
  </si>
  <si>
    <t>пр. Ленина, 59</t>
  </si>
  <si>
    <t>пр. Ленина, 60</t>
  </si>
  <si>
    <t>пр. Ленина, 66</t>
  </si>
  <si>
    <t>Содержание АУП</t>
  </si>
  <si>
    <r>
      <t xml:space="preserve">Отклонение от </t>
    </r>
    <r>
      <rPr>
        <b/>
        <sz val="10"/>
        <rFont val="Arial"/>
        <family val="2"/>
      </rPr>
      <t>поступивших</t>
    </r>
    <r>
      <rPr>
        <sz val="10"/>
        <rFont val="Arial"/>
        <family val="0"/>
      </rPr>
      <t xml:space="preserve"> ДС (+ остаток денежных средств, - недостаток денежных средств) рублей</t>
    </r>
  </si>
  <si>
    <t>Поступившие от арендаторов  и собственников нежилых помещений</t>
  </si>
  <si>
    <t>Управляющий директор ООО "ДЕЗ"</t>
  </si>
  <si>
    <t>В.А.Зуев</t>
  </si>
  <si>
    <t>Доходы за  2011 год, руб.</t>
  </si>
  <si>
    <t>Расходы за  2011 год, рублей</t>
  </si>
  <si>
    <t>за  2011 год</t>
  </si>
  <si>
    <t>ВСЕГО, руб.:</t>
  </si>
  <si>
    <t xml:space="preserve">поступившие денежные средства от жильцов, руб. </t>
  </si>
  <si>
    <t xml:space="preserve">               Доходы-расходы за 2011 год по ООО УК "Дирекция единого заказчика"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</si>
</sst>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0000000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 Cyr"/>
      <family val="2"/>
    </font>
    <font>
      <b/>
      <i/>
      <sz val="9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b/>
      <sz val="11"/>
      <name val="Arial"/>
      <family val="2"/>
    </font>
    <font>
      <b/>
      <i/>
      <sz val="14"/>
      <name val="Candara"/>
      <family val="2"/>
    </font>
    <font>
      <b/>
      <sz val="11"/>
      <name val="Candara"/>
      <family val="2"/>
    </font>
    <font>
      <sz val="9"/>
      <name val="Candara"/>
      <family val="2"/>
    </font>
    <font>
      <b/>
      <sz val="9"/>
      <name val="Candara"/>
      <family val="2"/>
    </font>
    <font>
      <sz val="8"/>
      <name val="Tahoma"/>
      <family val="0"/>
    </font>
    <font>
      <b/>
      <i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4" fontId="9" fillId="2" borderId="8" xfId="0" applyNumberFormat="1" applyFont="1" applyFill="1" applyBorder="1" applyAlignment="1">
      <alignment horizontal="left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3" fontId="10" fillId="2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5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88;&#1072;&#1089;&#1093;&#1086;&#1076;&#1099;%202011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%%20&#1089;&#1073;&#1086;&#1088;&#1072;\&#1055;&#1088;&#1086;&#1094;&#1077;&#1085;&#1090;%20&#1089;&#1073;&#1086;&#1088;&#1072;%20&#1087;&#1086;%20&#1076;&#1086;&#1084;&#1072;&#1084;%20&#1086;&#1090;%20&#1055;&#1072;&#1090;&#1088;&#1091;&#1096;&#1077;&#1074;&#1072;%20%20&#1079;&#1072;%20&#1075;&#1086;&#1076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"/>
      <sheetName val="ИТОГ"/>
      <sheetName val="транспортные услуги"/>
      <sheetName val="накладные расходы-поэлементно"/>
      <sheetName val="ИТОГ Юбилейная 31-9 мес"/>
      <sheetName val="ИТОГ Свердлова"/>
    </sheetNames>
    <sheetDataSet>
      <sheetData sheetId="1">
        <row r="6">
          <cell r="L6">
            <v>1313.5237946891973</v>
          </cell>
          <cell r="M6">
            <v>87.93103574162255</v>
          </cell>
          <cell r="N6">
            <v>263.6692606956541</v>
          </cell>
          <cell r="O6">
            <v>748.4043883912437</v>
          </cell>
          <cell r="P6">
            <v>97.6824174727627</v>
          </cell>
          <cell r="U6">
            <v>1372.3303471704116</v>
          </cell>
          <cell r="Y6">
            <v>12788.463288288289</v>
          </cell>
          <cell r="AB6">
            <v>971.46</v>
          </cell>
          <cell r="AE6">
            <v>1274.72</v>
          </cell>
          <cell r="AH6">
            <v>2958.6</v>
          </cell>
          <cell r="AK6">
            <v>9464.12</v>
          </cell>
          <cell r="AO6">
            <v>36145.810072605615</v>
          </cell>
          <cell r="AV6">
            <v>2372.5550805941257</v>
          </cell>
          <cell r="AY6">
            <v>0</v>
          </cell>
          <cell r="BE6">
            <v>3654.14</v>
          </cell>
          <cell r="BH6">
            <v>17145.123648220466</v>
          </cell>
        </row>
        <row r="7">
          <cell r="AO7">
            <v>3370</v>
          </cell>
        </row>
        <row r="8">
          <cell r="L8">
            <v>1297.6797333524794</v>
          </cell>
          <cell r="M8">
            <v>86.87038900699598</v>
          </cell>
          <cell r="N8">
            <v>260.48881436041466</v>
          </cell>
          <cell r="O8">
            <v>739.3769424612326</v>
          </cell>
          <cell r="P8">
            <v>96.50414706744921</v>
          </cell>
          <cell r="U8">
            <v>1355.7769460955935</v>
          </cell>
          <cell r="Y8">
            <v>9378.206411411411</v>
          </cell>
          <cell r="AB8">
            <v>959.7420000000001</v>
          </cell>
          <cell r="AE8">
            <v>1259.344</v>
          </cell>
          <cell r="AH8">
            <v>5289.72</v>
          </cell>
          <cell r="AK8">
            <v>5889.72</v>
          </cell>
          <cell r="AO8">
            <v>33827.22197419968</v>
          </cell>
          <cell r="AV8">
            <v>2213.1343834791055</v>
          </cell>
          <cell r="AY8">
            <v>23.82</v>
          </cell>
          <cell r="BE8">
            <v>28258.17</v>
          </cell>
          <cell r="BH8">
            <v>16938.314763747767</v>
          </cell>
        </row>
        <row r="9">
          <cell r="AO9">
            <v>4576</v>
          </cell>
        </row>
        <row r="10">
          <cell r="L10">
            <v>2196.191340770226</v>
          </cell>
          <cell r="M10">
            <v>147.01932318356114</v>
          </cell>
          <cell r="N10">
            <v>440.8509000814107</v>
          </cell>
          <cell r="O10">
            <v>1251.3204890728305</v>
          </cell>
          <cell r="P10">
            <v>163.32348166554914</v>
          </cell>
          <cell r="U10">
            <v>2294.514981241735</v>
          </cell>
          <cell r="Y10">
            <v>18330.130713213213</v>
          </cell>
          <cell r="AB10">
            <v>1624.266</v>
          </cell>
          <cell r="AE10">
            <v>2131.312</v>
          </cell>
          <cell r="AH10">
            <v>2301.07</v>
          </cell>
          <cell r="AK10">
            <v>17080.67</v>
          </cell>
          <cell r="AO10">
            <v>37245.14063650498</v>
          </cell>
          <cell r="AR10">
            <v>4080</v>
          </cell>
          <cell r="AV10">
            <v>4473.157207286158</v>
          </cell>
          <cell r="AY10">
            <v>711.86</v>
          </cell>
          <cell r="BE10">
            <v>15020.54</v>
          </cell>
          <cell r="BH10">
            <v>17666.379889651107</v>
          </cell>
        </row>
        <row r="11">
          <cell r="AO11">
            <v>3403</v>
          </cell>
        </row>
        <row r="12">
          <cell r="L12">
            <v>2250.8789073195426</v>
          </cell>
          <cell r="M12">
            <v>150.68026513856253</v>
          </cell>
          <cell r="N12">
            <v>451.8285696901403</v>
          </cell>
          <cell r="O12">
            <v>1282.47973792803</v>
          </cell>
          <cell r="P12">
            <v>167.39041500001824</v>
          </cell>
          <cell r="U12">
            <v>2351.650913983849</v>
          </cell>
          <cell r="Y12">
            <v>11935.89906906907</v>
          </cell>
          <cell r="AB12">
            <v>1664.712</v>
          </cell>
          <cell r="AE12">
            <v>2184.384</v>
          </cell>
          <cell r="AH12">
            <v>2697.31</v>
          </cell>
          <cell r="AK12">
            <v>8465.94</v>
          </cell>
          <cell r="AO12">
            <v>37950.80041444673</v>
          </cell>
          <cell r="AR12">
            <v>4080</v>
          </cell>
          <cell r="AV12">
            <v>5429.681389976279</v>
          </cell>
          <cell r="AY12">
            <v>3982.49</v>
          </cell>
          <cell r="BE12">
            <v>20278.48</v>
          </cell>
          <cell r="BH12">
            <v>29380.204103798806</v>
          </cell>
        </row>
        <row r="13">
          <cell r="AO13">
            <v>2976</v>
          </cell>
        </row>
        <row r="14">
          <cell r="L14">
            <v>3613.7237316536844</v>
          </cell>
          <cell r="M14">
            <v>241.91299152184524</v>
          </cell>
          <cell r="N14">
            <v>725.3982520422654</v>
          </cell>
          <cell r="O14">
            <v>2058.9856918755986</v>
          </cell>
          <cell r="P14">
            <v>268.74067421835355</v>
          </cell>
          <cell r="U14">
            <v>3775.5103967581304</v>
          </cell>
          <cell r="Y14">
            <v>31118.594001501504</v>
          </cell>
          <cell r="AB14">
            <v>2672.649</v>
          </cell>
          <cell r="AE14">
            <v>3506.968</v>
          </cell>
          <cell r="AH14">
            <v>5693.12</v>
          </cell>
          <cell r="AK14">
            <v>11736.81</v>
          </cell>
          <cell r="AO14">
            <v>51528.62170422829</v>
          </cell>
          <cell r="AR14">
            <v>6600</v>
          </cell>
          <cell r="AV14">
            <v>3094.6370616445115</v>
          </cell>
          <cell r="AY14">
            <v>3166.83</v>
          </cell>
          <cell r="BE14">
            <v>23410.01</v>
          </cell>
          <cell r="BH14">
            <v>47169.10379561977</v>
          </cell>
        </row>
        <row r="15">
          <cell r="AK15">
            <v>2082</v>
          </cell>
          <cell r="AO15">
            <v>4783</v>
          </cell>
        </row>
        <row r="16">
          <cell r="L16">
            <v>1580.5728930258142</v>
          </cell>
          <cell r="M16">
            <v>105.80806538169952</v>
          </cell>
          <cell r="N16">
            <v>317.2751707008989</v>
          </cell>
          <cell r="O16">
            <v>900.5605335019148</v>
          </cell>
          <cell r="P16">
            <v>117.54197511070764</v>
          </cell>
          <cell r="U16">
            <v>1651.335252383073</v>
          </cell>
          <cell r="Y16">
            <v>15346.155945945946</v>
          </cell>
          <cell r="AB16">
            <v>1168.9650000000001</v>
          </cell>
          <cell r="AE16">
            <v>1533.8799999999999</v>
          </cell>
          <cell r="AH16">
            <v>3257.59</v>
          </cell>
          <cell r="AK16">
            <v>7274.57</v>
          </cell>
          <cell r="AO16">
            <v>39156.155903251834</v>
          </cell>
          <cell r="AR16">
            <v>3600</v>
          </cell>
          <cell r="AV16">
            <v>2996.1713369558224</v>
          </cell>
          <cell r="AY16">
            <v>5576.07</v>
          </cell>
          <cell r="BE16">
            <v>19106.93</v>
          </cell>
          <cell r="BH16">
            <v>20630.854039736107</v>
          </cell>
        </row>
        <row r="17">
          <cell r="AO17">
            <v>3240</v>
          </cell>
        </row>
        <row r="18">
          <cell r="L18">
            <v>16254.984733967016</v>
          </cell>
          <cell r="M18">
            <v>1088.1551209052777</v>
          </cell>
          <cell r="N18">
            <v>3262.9327498694875</v>
          </cell>
          <cell r="O18">
            <v>9261.577108324947</v>
          </cell>
          <cell r="P18">
            <v>1208.8294184061265</v>
          </cell>
          <cell r="U18">
            <v>16982.721541403804</v>
          </cell>
          <cell r="Y18">
            <v>121490.40123873875</v>
          </cell>
          <cell r="AB18">
            <v>12021.912</v>
          </cell>
          <cell r="AE18">
            <v>15774.784</v>
          </cell>
          <cell r="AH18">
            <v>42366.04</v>
          </cell>
          <cell r="AK18">
            <v>53561.01</v>
          </cell>
          <cell r="AO18">
            <v>211052.79285137425</v>
          </cell>
          <cell r="AR18">
            <v>5328</v>
          </cell>
          <cell r="AV18">
            <v>48824.93291349136</v>
          </cell>
          <cell r="AY18">
            <v>20234.92</v>
          </cell>
          <cell r="BE18">
            <v>106728.19</v>
          </cell>
          <cell r="BH18">
            <v>273172.5729603127</v>
          </cell>
          <cell r="BX18">
            <v>74696.96</v>
          </cell>
        </row>
        <row r="19">
          <cell r="AO19">
            <v>8087</v>
          </cell>
        </row>
        <row r="20">
          <cell r="L20">
            <v>3561.8472082447533</v>
          </cell>
          <cell r="M20">
            <v>238.44022882621306</v>
          </cell>
          <cell r="N20">
            <v>714.9848551704332</v>
          </cell>
          <cell r="O20">
            <v>2029.4280866531428</v>
          </cell>
          <cell r="P20">
            <v>264.8827888590207</v>
          </cell>
          <cell r="U20">
            <v>3721.3113577550967</v>
          </cell>
          <cell r="Y20">
            <v>38365.38986486487</v>
          </cell>
          <cell r="AB20">
            <v>2634.282</v>
          </cell>
          <cell r="AE20">
            <v>3456.624</v>
          </cell>
          <cell r="AH20">
            <v>14617.53</v>
          </cell>
          <cell r="AK20">
            <v>9599.07</v>
          </cell>
          <cell r="AO20">
            <v>49489.863203905836</v>
          </cell>
          <cell r="AR20">
            <v>6600</v>
          </cell>
          <cell r="AV20">
            <v>6967.622232732945</v>
          </cell>
          <cell r="AY20">
            <v>5079.38</v>
          </cell>
          <cell r="BE20">
            <v>25902.24</v>
          </cell>
          <cell r="BH20">
            <v>46491.971480330125</v>
          </cell>
        </row>
        <row r="21">
          <cell r="AO21">
            <v>5147</v>
          </cell>
        </row>
        <row r="22">
          <cell r="L22">
            <v>1321.4458253575563</v>
          </cell>
          <cell r="M22">
            <v>88.46135910893585</v>
          </cell>
          <cell r="N22">
            <v>265.25948386327383</v>
          </cell>
          <cell r="O22">
            <v>752.9181113562493</v>
          </cell>
          <cell r="P22">
            <v>98.27155267541944</v>
          </cell>
          <cell r="U22">
            <v>1380.6070477078208</v>
          </cell>
          <cell r="Y22">
            <v>13641.027507507508</v>
          </cell>
          <cell r="AB22">
            <v>977.3190000000001</v>
          </cell>
          <cell r="AE22">
            <v>1282.4080000000001</v>
          </cell>
          <cell r="AH22">
            <v>3782.35</v>
          </cell>
          <cell r="AK22">
            <v>1477.2</v>
          </cell>
          <cell r="AO22">
            <v>30415.389094627462</v>
          </cell>
          <cell r="AR22">
            <v>1860</v>
          </cell>
          <cell r="AV22">
            <v>2255.333979774258</v>
          </cell>
          <cell r="AY22">
            <v>2477.38</v>
          </cell>
          <cell r="BE22">
            <v>6241.87</v>
          </cell>
          <cell r="BH22">
            <v>17248.528090456817</v>
          </cell>
        </row>
        <row r="23">
          <cell r="AO23">
            <v>2752</v>
          </cell>
        </row>
        <row r="24">
          <cell r="L24">
            <v>1321.7013747339552</v>
          </cell>
          <cell r="M24">
            <v>88.47846631433306</v>
          </cell>
          <cell r="N24">
            <v>265.31078138480996</v>
          </cell>
          <cell r="O24">
            <v>753.0637153228624</v>
          </cell>
          <cell r="P24">
            <v>98.29055703679546</v>
          </cell>
          <cell r="U24">
            <v>1380.8740380477373</v>
          </cell>
          <cell r="Y24">
            <v>9378.206411411411</v>
          </cell>
          <cell r="AB24">
            <v>977.5080000000002</v>
          </cell>
          <cell r="AE24">
            <v>1282.6560000000002</v>
          </cell>
          <cell r="AH24">
            <v>3173.74</v>
          </cell>
          <cell r="AK24">
            <v>17594.54</v>
          </cell>
          <cell r="AO24">
            <v>25884.23782272135</v>
          </cell>
          <cell r="AR24">
            <v>2820</v>
          </cell>
          <cell r="AV24">
            <v>2822.6841077424183</v>
          </cell>
          <cell r="AY24">
            <v>2385.46</v>
          </cell>
          <cell r="BE24">
            <v>16305.43</v>
          </cell>
          <cell r="BH24">
            <v>17251.863717625733</v>
          </cell>
        </row>
        <row r="25">
          <cell r="AO25">
            <v>2470</v>
          </cell>
        </row>
        <row r="26">
          <cell r="L26">
            <v>1318.1236834643735</v>
          </cell>
          <cell r="M26">
            <v>88.2389654387722</v>
          </cell>
          <cell r="N26">
            <v>264.5926160833042</v>
          </cell>
          <cell r="O26">
            <v>751.0252597902792</v>
          </cell>
          <cell r="P26">
            <v>98.02449597753112</v>
          </cell>
          <cell r="U26">
            <v>1377.136173288907</v>
          </cell>
          <cell r="Y26">
            <v>9804.488521021021</v>
          </cell>
          <cell r="AB26">
            <v>974.862</v>
          </cell>
          <cell r="AE26">
            <v>1279.184</v>
          </cell>
          <cell r="AH26">
            <v>4133.69</v>
          </cell>
          <cell r="AK26">
            <v>6472.21</v>
          </cell>
          <cell r="AO26">
            <v>23405.74709683915</v>
          </cell>
          <cell r="AR26">
            <v>2820</v>
          </cell>
          <cell r="AV26">
            <v>1800.5161085931702</v>
          </cell>
          <cell r="AY26">
            <v>2353.32</v>
          </cell>
          <cell r="BE26">
            <v>3411.54</v>
          </cell>
          <cell r="BH26">
            <v>17205.164937260924</v>
          </cell>
        </row>
        <row r="27">
          <cell r="AO27">
            <v>2396</v>
          </cell>
        </row>
        <row r="28">
          <cell r="L28">
            <v>3630.845539872396</v>
          </cell>
          <cell r="M28">
            <v>243.05917428345782</v>
          </cell>
          <cell r="N28">
            <v>728.8351859851855</v>
          </cell>
          <cell r="O28">
            <v>2068.7411576386753</v>
          </cell>
          <cell r="P28">
            <v>270.01396643054716</v>
          </cell>
          <cell r="U28">
            <v>3793.3987495325305</v>
          </cell>
          <cell r="Y28">
            <v>17051.284384384384</v>
          </cell>
          <cell r="AB28">
            <v>2685.312</v>
          </cell>
          <cell r="AE28">
            <v>3523.584</v>
          </cell>
          <cell r="AH28">
            <v>13306.88</v>
          </cell>
          <cell r="AK28">
            <v>9364.73</v>
          </cell>
          <cell r="AO28">
            <v>36297.896437113486</v>
          </cell>
          <cell r="AV28">
            <v>5659.43474758322</v>
          </cell>
          <cell r="AY28">
            <v>5508.13</v>
          </cell>
          <cell r="BE28">
            <v>10908.05</v>
          </cell>
          <cell r="BH28">
            <v>29392.590815937037</v>
          </cell>
          <cell r="BX28">
            <v>25772.45</v>
          </cell>
        </row>
        <row r="29">
          <cell r="AO29">
            <v>3205</v>
          </cell>
        </row>
        <row r="30">
          <cell r="L30">
            <v>6615.662256208938</v>
          </cell>
          <cell r="M30">
            <v>442.87133332278694</v>
          </cell>
          <cell r="N30">
            <v>1327.990237527061</v>
          </cell>
          <cell r="O30">
            <v>3769.3954876794783</v>
          </cell>
          <cell r="P30">
            <v>491.984907302506</v>
          </cell>
          <cell r="U30">
            <v>6911.845919756346</v>
          </cell>
          <cell r="Y30">
            <v>52432.69948198198</v>
          </cell>
          <cell r="AB30">
            <v>4892.832</v>
          </cell>
          <cell r="AE30">
            <v>6420.224</v>
          </cell>
          <cell r="AH30">
            <v>42044.07</v>
          </cell>
          <cell r="AK30">
            <v>62866.37</v>
          </cell>
          <cell r="AO30">
            <v>59163.97216622023</v>
          </cell>
          <cell r="AV30">
            <v>15065.255877369418</v>
          </cell>
          <cell r="AY30">
            <v>20687.19</v>
          </cell>
          <cell r="BE30">
            <v>27174.16</v>
          </cell>
          <cell r="BH30">
            <v>86352.71614885826</v>
          </cell>
        </row>
        <row r="31">
          <cell r="AK31">
            <v>2082</v>
          </cell>
          <cell r="AO31">
            <v>7227</v>
          </cell>
        </row>
        <row r="32">
          <cell r="L32">
            <v>5105.365441692759</v>
          </cell>
          <cell r="M32">
            <v>341.7677494253182</v>
          </cell>
          <cell r="N32">
            <v>1024.8218852485948</v>
          </cell>
          <cell r="O32">
            <v>2908.876044996161</v>
          </cell>
          <cell r="P32">
            <v>379.66913157020485</v>
          </cell>
          <cell r="U32">
            <v>5333.933010850288</v>
          </cell>
          <cell r="Y32">
            <v>43907.05728978979</v>
          </cell>
          <cell r="AB32">
            <v>3775.842</v>
          </cell>
          <cell r="AE32">
            <v>4954.544</v>
          </cell>
          <cell r="AH32">
            <v>4476.26</v>
          </cell>
          <cell r="AK32">
            <v>77974.74</v>
          </cell>
          <cell r="AO32">
            <v>60056.82533935247</v>
          </cell>
          <cell r="AV32">
            <v>9916.90512936082</v>
          </cell>
          <cell r="AY32">
            <v>17001.87</v>
          </cell>
          <cell r="BE32">
            <v>34021.52</v>
          </cell>
          <cell r="BH32">
            <v>66639.15958057363</v>
          </cell>
        </row>
        <row r="33">
          <cell r="AO33">
            <v>1132</v>
          </cell>
        </row>
        <row r="34">
          <cell r="L34">
            <v>8101.93742934364</v>
          </cell>
          <cell r="M34">
            <v>542.3668399129186</v>
          </cell>
          <cell r="N34">
            <v>1626.3366227811318</v>
          </cell>
          <cell r="O34">
            <v>4616.228157501166</v>
          </cell>
          <cell r="P34">
            <v>602.5142730654608</v>
          </cell>
          <cell r="U34">
            <v>8464.661736710259</v>
          </cell>
          <cell r="Y34">
            <v>72894.24074324325</v>
          </cell>
          <cell r="AB34">
            <v>5992.0560000000005</v>
          </cell>
          <cell r="AE34">
            <v>7862.592000000001</v>
          </cell>
          <cell r="AH34">
            <v>15885.14</v>
          </cell>
          <cell r="AK34">
            <v>15886.58</v>
          </cell>
          <cell r="AO34">
            <v>160365.4856762163</v>
          </cell>
          <cell r="AV34">
            <v>16312.48839009281</v>
          </cell>
          <cell r="AY34">
            <v>12780.88</v>
          </cell>
          <cell r="BE34">
            <v>19637.38</v>
          </cell>
          <cell r="BH34">
            <v>105752.72376326492</v>
          </cell>
        </row>
        <row r="35">
          <cell r="AO35">
            <v>15990</v>
          </cell>
        </row>
        <row r="36">
          <cell r="L36">
            <v>8068.4604610354145</v>
          </cell>
          <cell r="M36">
            <v>540.125796005885</v>
          </cell>
          <cell r="N36">
            <v>1619.6166474599002</v>
          </cell>
          <cell r="O36">
            <v>4597.154037874852</v>
          </cell>
          <cell r="P36">
            <v>600.0247017252017</v>
          </cell>
          <cell r="U36">
            <v>8429.686002181208</v>
          </cell>
          <cell r="Y36">
            <v>60958.341674174175</v>
          </cell>
          <cell r="AB36">
            <v>5967.2970000000005</v>
          </cell>
          <cell r="AE36">
            <v>7830.104</v>
          </cell>
          <cell r="AH36">
            <v>11660.62</v>
          </cell>
          <cell r="AK36">
            <v>27895.28</v>
          </cell>
          <cell r="AO36">
            <v>144066.3720825562</v>
          </cell>
          <cell r="AV36">
            <v>16270.28879379766</v>
          </cell>
          <cell r="AY36">
            <v>4315.95</v>
          </cell>
          <cell r="BE36">
            <v>30002.37</v>
          </cell>
          <cell r="BH36">
            <v>123315.75660413712</v>
          </cell>
        </row>
        <row r="37">
          <cell r="AO37">
            <v>10470</v>
          </cell>
        </row>
        <row r="38">
          <cell r="L38">
            <v>1608.42777505327</v>
          </cell>
          <cell r="M38">
            <v>107.67275076999462</v>
          </cell>
          <cell r="N38">
            <v>322.86660054833595</v>
          </cell>
          <cell r="O38">
            <v>916.4313658627408</v>
          </cell>
          <cell r="P38">
            <v>119.61345050069424</v>
          </cell>
          <cell r="U38">
            <v>1680.437199433963</v>
          </cell>
          <cell r="Y38">
            <v>11509.61695945946</v>
          </cell>
          <cell r="AB38">
            <v>1189.566</v>
          </cell>
          <cell r="AE38">
            <v>1560.912</v>
          </cell>
          <cell r="AH38">
            <v>4725.03</v>
          </cell>
          <cell r="AK38">
            <v>11374.57</v>
          </cell>
          <cell r="AO38">
            <v>33478.300216713</v>
          </cell>
          <cell r="AV38">
            <v>3113.3924377756907</v>
          </cell>
          <cell r="AY38">
            <v>6304.82</v>
          </cell>
          <cell r="BE38">
            <v>13238.89</v>
          </cell>
          <cell r="BH38">
            <v>20994.437401147785</v>
          </cell>
        </row>
        <row r="39">
          <cell r="AO39">
            <v>5812</v>
          </cell>
        </row>
        <row r="40">
          <cell r="L40">
            <v>6955.03182806638</v>
          </cell>
          <cell r="M40">
            <v>465.5897020902723</v>
          </cell>
          <cell r="N40">
            <v>1396.1133461270276</v>
          </cell>
          <cell r="O40">
            <v>3962.7575553416514</v>
          </cell>
          <cell r="P40">
            <v>517.2226992098656</v>
          </cell>
          <cell r="U40">
            <v>7266.409091165354</v>
          </cell>
          <cell r="Y40">
            <v>61810.90589339339</v>
          </cell>
          <cell r="AB40">
            <v>5143.8240000000005</v>
          </cell>
          <cell r="AE40">
            <v>6749.567999999999</v>
          </cell>
          <cell r="AH40">
            <v>13191.99</v>
          </cell>
          <cell r="AK40">
            <v>13762.72</v>
          </cell>
          <cell r="AO40">
            <v>82949.48800331552</v>
          </cell>
          <cell r="AR40">
            <v>7500</v>
          </cell>
          <cell r="AV40">
            <v>15299.698079009153</v>
          </cell>
          <cell r="AY40">
            <v>3735.03</v>
          </cell>
          <cell r="BE40">
            <v>39059.62</v>
          </cell>
          <cell r="BH40">
            <v>90782.4290291767</v>
          </cell>
          <cell r="BX40">
            <v>7101.72</v>
          </cell>
        </row>
        <row r="41">
          <cell r="AO41">
            <v>5568</v>
          </cell>
        </row>
        <row r="42">
          <cell r="L42">
            <v>7228.214111436565</v>
          </cell>
          <cell r="M42">
            <v>483.8773046598821</v>
          </cell>
          <cell r="N42">
            <v>1450.9503966491393</v>
          </cell>
          <cell r="O42">
            <v>4118.408195651036</v>
          </cell>
          <cell r="P42">
            <v>537.5383615208352</v>
          </cell>
          <cell r="U42">
            <v>7551.82176453601</v>
          </cell>
          <cell r="Y42">
            <v>69483.98386636637</v>
          </cell>
          <cell r="AB42">
            <v>5345.865000000001</v>
          </cell>
          <cell r="AE42">
            <v>7014.68</v>
          </cell>
          <cell r="AH42">
            <v>26506.82</v>
          </cell>
          <cell r="AK42">
            <v>45407.16</v>
          </cell>
          <cell r="AO42">
            <v>86827.12671961509</v>
          </cell>
          <cell r="AR42">
            <v>7500</v>
          </cell>
          <cell r="AV42">
            <v>14549.483033761999</v>
          </cell>
          <cell r="AY42">
            <v>6031.89</v>
          </cell>
          <cell r="BE42">
            <v>41021.24</v>
          </cell>
          <cell r="BH42">
            <v>94348.21447274629</v>
          </cell>
        </row>
        <row r="43">
          <cell r="AO43">
            <v>5683</v>
          </cell>
        </row>
        <row r="44">
          <cell r="L44">
            <v>12148.561804616682</v>
          </cell>
          <cell r="M44">
            <v>813.2594373776253</v>
          </cell>
          <cell r="N44">
            <v>2438.6328763055835</v>
          </cell>
          <cell r="O44">
            <v>6921.866968819326</v>
          </cell>
          <cell r="P44">
            <v>903.4483354547987</v>
          </cell>
          <cell r="U44">
            <v>12692.453769286807</v>
          </cell>
          <cell r="Y44">
            <v>37086.543536036035</v>
          </cell>
          <cell r="AB44">
            <v>8984.871</v>
          </cell>
          <cell r="AE44">
            <v>11789.671999999999</v>
          </cell>
          <cell r="AH44">
            <v>142591.02</v>
          </cell>
          <cell r="AK44">
            <v>73766.05</v>
          </cell>
          <cell r="AO44">
            <v>103956.6956880106</v>
          </cell>
          <cell r="AR44">
            <v>3960</v>
          </cell>
          <cell r="AV44">
            <v>35972.81141960105</v>
          </cell>
          <cell r="AY44">
            <v>3784.47</v>
          </cell>
          <cell r="BE44">
            <v>122626.04</v>
          </cell>
          <cell r="BH44">
            <v>99572.3799830258</v>
          </cell>
          <cell r="BX44">
            <v>130562.73</v>
          </cell>
        </row>
        <row r="45">
          <cell r="AO45">
            <v>5192</v>
          </cell>
        </row>
        <row r="46">
          <cell r="L46">
            <v>7474.819259661288</v>
          </cell>
          <cell r="M46">
            <v>500.38575786818285</v>
          </cell>
          <cell r="N46">
            <v>1500.4525049314946</v>
          </cell>
          <cell r="O46">
            <v>4258.916023432661</v>
          </cell>
          <cell r="P46">
            <v>555.8775702486982</v>
          </cell>
          <cell r="U46">
            <v>7809.467442555358</v>
          </cell>
          <cell r="Y46">
            <v>54564.11003003003</v>
          </cell>
          <cell r="AB46">
            <v>5528.25</v>
          </cell>
          <cell r="AE46">
            <v>7254</v>
          </cell>
          <cell r="AH46">
            <v>27001.2</v>
          </cell>
          <cell r="AK46">
            <v>76337.46</v>
          </cell>
          <cell r="AO46">
            <v>69497.67946687424</v>
          </cell>
          <cell r="AR46">
            <v>8160</v>
          </cell>
          <cell r="AV46">
            <v>16270.28879379766</v>
          </cell>
          <cell r="AY46">
            <v>7910.9</v>
          </cell>
          <cell r="BE46">
            <v>50404.41</v>
          </cell>
          <cell r="BH46">
            <v>97567.09469074877</v>
          </cell>
          <cell r="BX46">
            <v>20808.67</v>
          </cell>
        </row>
        <row r="47">
          <cell r="AO47">
            <v>10767</v>
          </cell>
        </row>
        <row r="48">
          <cell r="L48">
            <v>22156.642032518055</v>
          </cell>
          <cell r="M48">
            <v>1483.22892234828</v>
          </cell>
          <cell r="N48">
            <v>4447.597712224631</v>
          </cell>
          <cell r="O48">
            <v>12624.155113287474</v>
          </cell>
          <cell r="P48">
            <v>1647.7161400240218</v>
          </cell>
          <cell r="U48">
            <v>23148.596451433667</v>
          </cell>
          <cell r="Y48">
            <v>83551.29348348349</v>
          </cell>
          <cell r="AB48">
            <v>16386.678000000004</v>
          </cell>
          <cell r="AE48">
            <v>21502.096</v>
          </cell>
          <cell r="AH48">
            <v>44688.77</v>
          </cell>
          <cell r="AK48">
            <v>82273.39</v>
          </cell>
          <cell r="AO48">
            <v>283954.0708657482</v>
          </cell>
          <cell r="AV48">
            <v>41721.33420380737</v>
          </cell>
          <cell r="AY48">
            <v>12952.33</v>
          </cell>
          <cell r="BE48">
            <v>94210.56</v>
          </cell>
          <cell r="BH48">
            <v>289205.5467992239</v>
          </cell>
          <cell r="BX48">
            <v>224996.19000000003</v>
          </cell>
        </row>
        <row r="49">
          <cell r="AO49">
            <v>18850</v>
          </cell>
        </row>
        <row r="50">
          <cell r="L50">
            <v>11784.14839387217</v>
          </cell>
          <cell r="M50">
            <v>788.8645624812142</v>
          </cell>
          <cell r="N50">
            <v>2365.4826105950774</v>
          </cell>
          <cell r="O50">
            <v>6714.23571242907</v>
          </cell>
          <cell r="P50">
            <v>876.3481161325888</v>
          </cell>
          <cell r="U50">
            <v>12311.72554456599</v>
          </cell>
          <cell r="Y50">
            <v>73320.52285285285</v>
          </cell>
          <cell r="AB50">
            <v>8715.357000000002</v>
          </cell>
          <cell r="AE50">
            <v>11436.024000000001</v>
          </cell>
          <cell r="AH50">
            <v>78146.31</v>
          </cell>
          <cell r="AK50">
            <v>25603.09</v>
          </cell>
          <cell r="AO50">
            <v>58386.17733750872</v>
          </cell>
          <cell r="AR50">
            <v>21750</v>
          </cell>
          <cell r="AV50">
            <v>30346.198580247394</v>
          </cell>
          <cell r="AY50">
            <v>6350.14</v>
          </cell>
          <cell r="BE50">
            <v>48137.15</v>
          </cell>
          <cell r="BH50">
            <v>153815.77564015376</v>
          </cell>
        </row>
        <row r="51">
          <cell r="AO51">
            <v>20329</v>
          </cell>
        </row>
        <row r="52">
          <cell r="L52">
            <v>8274.944357165545</v>
          </cell>
          <cell r="M52">
            <v>553.9484179668249</v>
          </cell>
          <cell r="N52">
            <v>1661.0650448610845</v>
          </cell>
          <cell r="O52">
            <v>4714.802042898223</v>
          </cell>
          <cell r="P52">
            <v>615.3802257170289</v>
          </cell>
          <cell r="U52">
            <v>8645.414196833677</v>
          </cell>
          <cell r="Y52">
            <v>64794.88066066066</v>
          </cell>
          <cell r="AB52">
            <v>6120.009</v>
          </cell>
          <cell r="AE52">
            <v>8030.487999999999</v>
          </cell>
          <cell r="AH52">
            <v>15944.15</v>
          </cell>
          <cell r="AK52">
            <v>24138.65</v>
          </cell>
          <cell r="AO52">
            <v>135899.87034865812</v>
          </cell>
          <cell r="AV52">
            <v>12908.38762228385</v>
          </cell>
          <cell r="AY52">
            <v>2755.82</v>
          </cell>
          <cell r="BE52">
            <v>41345.66</v>
          </cell>
          <cell r="BH52">
            <v>145010.94335662003</v>
          </cell>
        </row>
        <row r="53">
          <cell r="AH53">
            <v>2000</v>
          </cell>
          <cell r="AO53">
            <v>3660</v>
          </cell>
        </row>
        <row r="54">
          <cell r="L54">
            <v>16268.017752163347</v>
          </cell>
          <cell r="M54">
            <v>1089.027588380535</v>
          </cell>
          <cell r="N54">
            <v>3265.5489234678294</v>
          </cell>
          <cell r="O54">
            <v>9269.002910622214</v>
          </cell>
          <cell r="P54">
            <v>1209.7986408363035</v>
          </cell>
          <cell r="U54">
            <v>16996.338048739537</v>
          </cell>
          <cell r="Y54">
            <v>77157.06183933934</v>
          </cell>
          <cell r="AB54">
            <v>12031.551</v>
          </cell>
          <cell r="AE54">
            <v>15787.431999999999</v>
          </cell>
          <cell r="AH54">
            <v>24592.18</v>
          </cell>
          <cell r="AK54">
            <v>99169.12</v>
          </cell>
          <cell r="AO54">
            <v>192600.98431493295</v>
          </cell>
          <cell r="AR54">
            <v>13440</v>
          </cell>
          <cell r="AV54">
            <v>48801.48869332739</v>
          </cell>
          <cell r="AY54">
            <v>11500.68</v>
          </cell>
          <cell r="BE54">
            <v>58645.53</v>
          </cell>
          <cell r="BH54">
            <v>271342.68994592736</v>
          </cell>
        </row>
        <row r="55">
          <cell r="AK55">
            <v>10149</v>
          </cell>
          <cell r="AO55">
            <v>16412</v>
          </cell>
        </row>
        <row r="56">
          <cell r="L56">
            <v>3198.455995005835</v>
          </cell>
          <cell r="M56">
            <v>214.11378275139063</v>
          </cell>
          <cell r="N56">
            <v>642.0397795460713</v>
          </cell>
          <cell r="O56">
            <v>1822.3792461293397</v>
          </cell>
          <cell r="P56">
            <v>237.85858698231473</v>
          </cell>
          <cell r="U56">
            <v>3341.651094393944</v>
          </cell>
          <cell r="Y56">
            <v>24298.08024774775</v>
          </cell>
          <cell r="AB56">
            <v>2365.524</v>
          </cell>
          <cell r="AE56">
            <v>3103.968</v>
          </cell>
          <cell r="AH56">
            <v>20340.78</v>
          </cell>
          <cell r="AK56">
            <v>26259.48</v>
          </cell>
          <cell r="AO56">
            <v>70661.74688767905</v>
          </cell>
          <cell r="AR56">
            <v>6750</v>
          </cell>
          <cell r="AV56">
            <v>6095.497242633129</v>
          </cell>
          <cell r="AY56">
            <v>7748.1</v>
          </cell>
          <cell r="BE56">
            <v>12953.69</v>
          </cell>
          <cell r="BH56">
            <v>38748.70964613372</v>
          </cell>
        </row>
        <row r="57">
          <cell r="AO57">
            <v>3546</v>
          </cell>
        </row>
        <row r="58">
          <cell r="L58">
            <v>1134.6392312101239</v>
          </cell>
          <cell r="M58">
            <v>75.95599196358057</v>
          </cell>
          <cell r="N58">
            <v>227.76099562037047</v>
          </cell>
          <cell r="O58">
            <v>646.481611762086</v>
          </cell>
          <cell r="P58">
            <v>84.37936450954598</v>
          </cell>
          <cell r="U58">
            <v>1185.437109228916</v>
          </cell>
          <cell r="Y58">
            <v>11935.89906906907</v>
          </cell>
          <cell r="AB58">
            <v>839.1600000000001</v>
          </cell>
          <cell r="AE58">
            <v>1101.12</v>
          </cell>
          <cell r="AH58">
            <v>6837.02</v>
          </cell>
          <cell r="AK58">
            <v>4834.74</v>
          </cell>
          <cell r="AO58">
            <v>23016.8496824834</v>
          </cell>
          <cell r="AR58">
            <v>5250</v>
          </cell>
          <cell r="AV58">
            <v>2053.713686364085</v>
          </cell>
          <cell r="AY58">
            <v>2201.52</v>
          </cell>
          <cell r="BE58">
            <v>4002.58</v>
          </cell>
          <cell r="BH58">
            <v>14810.184629980326</v>
          </cell>
        </row>
        <row r="59">
          <cell r="AO59">
            <v>1831</v>
          </cell>
        </row>
        <row r="60">
          <cell r="L60">
            <v>10161.920952493372</v>
          </cell>
          <cell r="M60">
            <v>680.2680226197706</v>
          </cell>
          <cell r="N60">
            <v>2039.8459438837908</v>
          </cell>
          <cell r="O60">
            <v>5789.941732369223</v>
          </cell>
          <cell r="P60">
            <v>755.7084301175892</v>
          </cell>
          <cell r="U60">
            <v>10616.87086677654</v>
          </cell>
          <cell r="Y60">
            <v>36233.97931681682</v>
          </cell>
          <cell r="AB60">
            <v>7515.585000000001</v>
          </cell>
          <cell r="AE60">
            <v>9861.72</v>
          </cell>
          <cell r="AH60">
            <v>10925.1</v>
          </cell>
          <cell r="AK60">
            <v>30504.34</v>
          </cell>
          <cell r="AO60">
            <v>108326.21385220512</v>
          </cell>
          <cell r="AR60">
            <v>21000</v>
          </cell>
          <cell r="AV60">
            <v>21746.858624101886</v>
          </cell>
          <cell r="AY60">
            <v>5864.93</v>
          </cell>
          <cell r="BE60">
            <v>23180.15</v>
          </cell>
          <cell r="BH60">
            <v>132641.2143718846</v>
          </cell>
          <cell r="BX60">
            <v>104492.58</v>
          </cell>
        </row>
        <row r="61">
          <cell r="AO61">
            <v>9977</v>
          </cell>
        </row>
        <row r="62">
          <cell r="L62">
            <v>1129.52824368215</v>
          </cell>
          <cell r="M62">
            <v>75.61384785563652</v>
          </cell>
          <cell r="N62">
            <v>226.73504518964808</v>
          </cell>
          <cell r="O62">
            <v>643.5695324298243</v>
          </cell>
          <cell r="P62">
            <v>83.9992772820255</v>
          </cell>
          <cell r="U62">
            <v>1180.0973024305874</v>
          </cell>
          <cell r="Y62">
            <v>9378.206411411411</v>
          </cell>
          <cell r="AB62">
            <v>835.3800000000001</v>
          </cell>
          <cell r="AE62">
            <v>1096.16</v>
          </cell>
          <cell r="AH62">
            <v>49.98</v>
          </cell>
          <cell r="AK62">
            <v>8808.9</v>
          </cell>
          <cell r="AO62">
            <v>27976.874025614336</v>
          </cell>
          <cell r="AR62">
            <v>5250</v>
          </cell>
          <cell r="AV62">
            <v>2081.8467505608533</v>
          </cell>
          <cell r="AY62">
            <v>2002.6</v>
          </cell>
          <cell r="BE62">
            <v>16195.34</v>
          </cell>
          <cell r="BH62">
            <v>14743.472086602034</v>
          </cell>
        </row>
        <row r="63">
          <cell r="AO63">
            <v>5655</v>
          </cell>
        </row>
        <row r="64">
          <cell r="L64">
            <v>12027.43140020371</v>
          </cell>
          <cell r="M64">
            <v>805.1506220193513</v>
          </cell>
          <cell r="N64">
            <v>2414.317851097463</v>
          </cell>
          <cell r="O64">
            <v>6852.850688644725</v>
          </cell>
          <cell r="P64">
            <v>894.4402681625635</v>
          </cell>
          <cell r="U64">
            <v>12565.900348166424</v>
          </cell>
          <cell r="Y64">
            <v>77583.34394894895</v>
          </cell>
          <cell r="AB64">
            <v>8895.285</v>
          </cell>
          <cell r="AE64">
            <v>11672.12</v>
          </cell>
          <cell r="AH64">
            <v>48717.82</v>
          </cell>
          <cell r="AK64">
            <v>79541.52</v>
          </cell>
          <cell r="AO64">
            <v>133509.9833376907</v>
          </cell>
          <cell r="AR64">
            <v>28500</v>
          </cell>
          <cell r="AV64">
            <v>30383.70933250975</v>
          </cell>
          <cell r="AY64">
            <v>9298.83</v>
          </cell>
          <cell r="BB64">
            <v>572.8</v>
          </cell>
          <cell r="BE64">
            <v>100830.1</v>
          </cell>
          <cell r="BH64">
            <v>119991.29270496036</v>
          </cell>
        </row>
        <row r="65">
          <cell r="AO65">
            <v>12051</v>
          </cell>
        </row>
        <row r="66">
          <cell r="L66">
            <v>3215.8333526009455</v>
          </cell>
          <cell r="M66">
            <v>215.27707271840046</v>
          </cell>
          <cell r="N66">
            <v>645.5280110105275</v>
          </cell>
          <cell r="O66">
            <v>1832.2803158590295</v>
          </cell>
          <cell r="P66">
            <v>239.1508835558844</v>
          </cell>
          <cell r="U66">
            <v>3359.806437508261</v>
          </cell>
          <cell r="Y66">
            <v>21314.10548048048</v>
          </cell>
          <cell r="AB66">
            <v>2378.376</v>
          </cell>
          <cell r="AE66">
            <v>3120.8320000000003</v>
          </cell>
          <cell r="AH66">
            <v>3892.95</v>
          </cell>
          <cell r="AK66">
            <v>19146.81</v>
          </cell>
          <cell r="AO66">
            <v>43450.91419441419</v>
          </cell>
          <cell r="AR66">
            <v>6750</v>
          </cell>
          <cell r="AV66">
            <v>6189.274123289023</v>
          </cell>
          <cell r="AY66">
            <v>8763.57</v>
          </cell>
          <cell r="BE66">
            <v>16574.06</v>
          </cell>
          <cell r="BH66">
            <v>41975.532293619915</v>
          </cell>
        </row>
        <row r="67">
          <cell r="AO67">
            <v>3375</v>
          </cell>
        </row>
        <row r="68">
          <cell r="L68">
            <v>5086.710337215656</v>
          </cell>
          <cell r="M68">
            <v>340.5189234313224</v>
          </cell>
          <cell r="N68">
            <v>1021.0771661764581</v>
          </cell>
          <cell r="O68">
            <v>2898.2469554334057</v>
          </cell>
          <cell r="P68">
            <v>378.28181318975516</v>
          </cell>
          <cell r="U68">
            <v>5314.442716036389</v>
          </cell>
          <cell r="Y68">
            <v>44759.62150900901</v>
          </cell>
          <cell r="AB68">
            <v>3762.045</v>
          </cell>
          <cell r="AE68">
            <v>4936.44</v>
          </cell>
          <cell r="AH68">
            <v>13419.56</v>
          </cell>
          <cell r="AK68">
            <v>17832.53</v>
          </cell>
          <cell r="AO68">
            <v>81591.62808089843</v>
          </cell>
          <cell r="AV68">
            <v>10001.304321951126</v>
          </cell>
          <cell r="AY68">
            <v>8173.32</v>
          </cell>
          <cell r="BE68">
            <v>21971.82</v>
          </cell>
          <cell r="BH68">
            <v>69395.65879724288</v>
          </cell>
        </row>
        <row r="69">
          <cell r="AK69">
            <v>9600</v>
          </cell>
          <cell r="AO69">
            <v>4211</v>
          </cell>
        </row>
        <row r="70">
          <cell r="L70">
            <v>696.6276000627922</v>
          </cell>
          <cell r="M70">
            <v>46.634241912774925</v>
          </cell>
          <cell r="N70">
            <v>139.8370437074617</v>
          </cell>
          <cell r="O70">
            <v>396.91641298726273</v>
          </cell>
          <cell r="P70">
            <v>51.805889111041076</v>
          </cell>
          <cell r="U70">
            <v>727.8156666121678</v>
          </cell>
          <cell r="Y70">
            <v>5115.385315315316</v>
          </cell>
          <cell r="AB70">
            <v>515.214</v>
          </cell>
          <cell r="AE70">
            <v>676.048</v>
          </cell>
          <cell r="AH70">
            <v>0</v>
          </cell>
          <cell r="AK70">
            <v>5706.12</v>
          </cell>
          <cell r="AO70">
            <v>20367.597174790004</v>
          </cell>
          <cell r="AV70">
            <v>1186.2775402970628</v>
          </cell>
          <cell r="AY70">
            <v>182.11</v>
          </cell>
          <cell r="BE70">
            <v>2508.81</v>
          </cell>
          <cell r="BH70">
            <v>9092.919662460894</v>
          </cell>
        </row>
        <row r="71">
          <cell r="AH71">
            <v>1000</v>
          </cell>
          <cell r="AO71">
            <v>606</v>
          </cell>
        </row>
        <row r="72">
          <cell r="L72">
            <v>986.4205928988914</v>
          </cell>
          <cell r="M72">
            <v>66.03381283320293</v>
          </cell>
          <cell r="N72">
            <v>198.00843312942118</v>
          </cell>
          <cell r="O72">
            <v>562.0313111264982</v>
          </cell>
          <cell r="P72">
            <v>73.35683491145214</v>
          </cell>
          <cell r="U72">
            <v>1030.5827120773909</v>
          </cell>
          <cell r="Y72">
            <v>8099.360082582582</v>
          </cell>
          <cell r="AB72">
            <v>729.5400000000001</v>
          </cell>
          <cell r="AE72">
            <v>957.28</v>
          </cell>
          <cell r="AH72">
            <v>1260.2</v>
          </cell>
          <cell r="AK72">
            <v>6860.84</v>
          </cell>
          <cell r="AO72">
            <v>19368.20575306331</v>
          </cell>
          <cell r="AV72">
            <v>2156.8682550855688</v>
          </cell>
          <cell r="AY72">
            <v>3667.44</v>
          </cell>
          <cell r="BE72">
            <v>8065.66</v>
          </cell>
          <cell r="BH72">
            <v>12875.520872009922</v>
          </cell>
        </row>
        <row r="73">
          <cell r="AO73">
            <v>576</v>
          </cell>
        </row>
        <row r="74">
          <cell r="L74">
            <v>977.4763647249376</v>
          </cell>
          <cell r="M74">
            <v>65.43506064430083</v>
          </cell>
          <cell r="N74">
            <v>196.21301987565698</v>
          </cell>
          <cell r="O74">
            <v>556.9351722950403</v>
          </cell>
          <cell r="P74">
            <v>72.6916822632913</v>
          </cell>
          <cell r="U74">
            <v>1021.238050180316</v>
          </cell>
          <cell r="Y74">
            <v>5967.949534534535</v>
          </cell>
          <cell r="AB74">
            <v>722.9250000000001</v>
          </cell>
          <cell r="AE74">
            <v>948.6</v>
          </cell>
          <cell r="AH74">
            <v>1128.56</v>
          </cell>
          <cell r="AK74">
            <v>7888.71</v>
          </cell>
          <cell r="AO74">
            <v>18308.850846033016</v>
          </cell>
          <cell r="AV74">
            <v>2175.6236312167475</v>
          </cell>
          <cell r="AY74">
            <v>3651.3</v>
          </cell>
          <cell r="BE74">
            <v>2970.22</v>
          </cell>
          <cell r="BH74">
            <v>12758.773921097914</v>
          </cell>
        </row>
        <row r="75">
          <cell r="AO75">
            <v>545</v>
          </cell>
        </row>
        <row r="76">
          <cell r="L76">
            <v>1640.882545855902</v>
          </cell>
          <cell r="M76">
            <v>109.84536585543938</v>
          </cell>
          <cell r="N76">
            <v>329.3813857834231</v>
          </cell>
          <cell r="O76">
            <v>934.9230696226024</v>
          </cell>
          <cell r="P76">
            <v>122.02700439544928</v>
          </cell>
          <cell r="U76">
            <v>1714.3449726033489</v>
          </cell>
          <cell r="Y76">
            <v>14067.309617117118</v>
          </cell>
          <cell r="AB76">
            <v>1213.5690000000002</v>
          </cell>
          <cell r="AE76">
            <v>1592.4080000000001</v>
          </cell>
          <cell r="AH76">
            <v>3441.1</v>
          </cell>
          <cell r="AK76">
            <v>14231.74</v>
          </cell>
          <cell r="AO76">
            <v>30881.194931354814</v>
          </cell>
          <cell r="AV76">
            <v>3057.126309382154</v>
          </cell>
          <cell r="AY76">
            <v>4159.43</v>
          </cell>
          <cell r="BE76">
            <v>17323.27</v>
          </cell>
          <cell r="BH76">
            <v>21418.062051599925</v>
          </cell>
        </row>
        <row r="77">
          <cell r="AO77">
            <v>919</v>
          </cell>
        </row>
        <row r="78">
          <cell r="L78">
            <v>2329.077016497538</v>
          </cell>
          <cell r="M78">
            <v>155.91506999010662</v>
          </cell>
          <cell r="N78">
            <v>467.52561128019283</v>
          </cell>
          <cell r="O78">
            <v>1327.0345517116332</v>
          </cell>
          <cell r="P78">
            <v>173.20574958108156</v>
          </cell>
          <cell r="U78">
            <v>2433.3499579982745</v>
          </cell>
          <cell r="Y78">
            <v>16625.002274774775</v>
          </cell>
          <cell r="AB78">
            <v>1722.546</v>
          </cell>
          <cell r="AE78">
            <v>2260.272</v>
          </cell>
          <cell r="AH78">
            <v>3848.23</v>
          </cell>
          <cell r="AK78">
            <v>10581.08</v>
          </cell>
          <cell r="AO78">
            <v>21377.847750851623</v>
          </cell>
          <cell r="AR78">
            <v>2880</v>
          </cell>
          <cell r="AV78">
            <v>5485.947518369816</v>
          </cell>
          <cell r="AY78">
            <v>2993.26</v>
          </cell>
          <cell r="BE78">
            <v>13970.2</v>
          </cell>
          <cell r="BH78">
            <v>20400.90601748664</v>
          </cell>
        </row>
        <row r="79">
          <cell r="AK79">
            <v>4940.02</v>
          </cell>
        </row>
        <row r="80">
          <cell r="L80">
            <v>1781.1791534987753</v>
          </cell>
          <cell r="M80">
            <v>119.23722161850374</v>
          </cell>
          <cell r="N80">
            <v>357.54372510675273</v>
          </cell>
          <cell r="O80">
            <v>1014.8596472931846</v>
          </cell>
          <cell r="P80">
            <v>132.4603987908864</v>
          </cell>
          <cell r="U80">
            <v>1860.9226692174648</v>
          </cell>
          <cell r="Y80">
            <v>14919.873836336337</v>
          </cell>
          <cell r="AB80">
            <v>1317.3300000000002</v>
          </cell>
          <cell r="AE80">
            <v>1728.56</v>
          </cell>
          <cell r="AH80">
            <v>7525.71</v>
          </cell>
          <cell r="AK80">
            <v>19223.32</v>
          </cell>
          <cell r="AO80">
            <v>2596.2400452405273</v>
          </cell>
          <cell r="AR80">
            <v>2880</v>
          </cell>
          <cell r="AV80">
            <v>5457.814454173048</v>
          </cell>
          <cell r="AY80">
            <v>1378.97</v>
          </cell>
          <cell r="BE80">
            <v>39516.37</v>
          </cell>
          <cell r="BH80">
            <v>23249.321367333978</v>
          </cell>
        </row>
        <row r="81">
          <cell r="AK81">
            <v>9638.48</v>
          </cell>
        </row>
        <row r="82">
          <cell r="L82">
            <v>6264.5374130371565</v>
          </cell>
          <cell r="M82">
            <v>419.36603310703026</v>
          </cell>
          <cell r="N82">
            <v>1257.5074429364329</v>
          </cell>
          <cell r="O82">
            <v>3569.335637553103</v>
          </cell>
          <cell r="P82">
            <v>465.8729147718492</v>
          </cell>
          <cell r="U82">
            <v>6545.001192711181</v>
          </cell>
          <cell r="Y82">
            <v>45612.18572822823</v>
          </cell>
          <cell r="AB82">
            <v>4633.146000000001</v>
          </cell>
          <cell r="AE82">
            <v>6079.472</v>
          </cell>
          <cell r="AH82">
            <v>5890</v>
          </cell>
          <cell r="AK82">
            <v>36910.91</v>
          </cell>
          <cell r="AO82">
            <v>81590.31566976721</v>
          </cell>
          <cell r="AR82">
            <v>5160</v>
          </cell>
          <cell r="AV82">
            <v>17653.4977834721</v>
          </cell>
          <cell r="AY82">
            <v>4242.08</v>
          </cell>
          <cell r="BE82">
            <v>38620.86</v>
          </cell>
          <cell r="BH82">
            <v>81769.56441876975</v>
          </cell>
          <cell r="BX82">
            <v>7396.45</v>
          </cell>
        </row>
        <row r="83">
          <cell r="AO83">
            <v>2427</v>
          </cell>
        </row>
        <row r="84">
          <cell r="L84">
            <v>6625.6286818884855</v>
          </cell>
          <cell r="M84">
            <v>443.5385143332778</v>
          </cell>
          <cell r="N84">
            <v>1329.9908408669694</v>
          </cell>
          <cell r="O84">
            <v>3775.074042377388</v>
          </cell>
          <cell r="P84">
            <v>492.72607739617087</v>
          </cell>
          <cell r="U84">
            <v>6922.258543013086</v>
          </cell>
          <cell r="Y84">
            <v>47317.31416666667</v>
          </cell>
          <cell r="AB84">
            <v>4900.203</v>
          </cell>
          <cell r="AE84">
            <v>6429.896</v>
          </cell>
          <cell r="AH84">
            <v>24623.71</v>
          </cell>
          <cell r="AK84">
            <v>22953.19</v>
          </cell>
          <cell r="AO84">
            <v>59044.04519561302</v>
          </cell>
          <cell r="AR84">
            <v>10380</v>
          </cell>
          <cell r="AV84">
            <v>12706.767328873677</v>
          </cell>
          <cell r="AY84">
            <v>27295.03</v>
          </cell>
          <cell r="BB84">
            <v>320</v>
          </cell>
          <cell r="BE84">
            <v>17955.47</v>
          </cell>
          <cell r="BH84">
            <v>86482.80560844591</v>
          </cell>
          <cell r="BK84">
            <v>102705.06538279282</v>
          </cell>
        </row>
        <row r="85">
          <cell r="AK85">
            <v>2082</v>
          </cell>
          <cell r="AO85">
            <v>4756</v>
          </cell>
        </row>
        <row r="86">
          <cell r="L86">
            <v>6856.389768776491</v>
          </cell>
          <cell r="M86">
            <v>458.986320806952</v>
          </cell>
          <cell r="N86">
            <v>1376.3125028140855</v>
          </cell>
          <cell r="O86">
            <v>3906.5544242290016</v>
          </cell>
          <cell r="P86">
            <v>509.8870157187204</v>
          </cell>
          <cell r="U86">
            <v>7163.350819957615</v>
          </cell>
          <cell r="Y86">
            <v>49022.442605105105</v>
          </cell>
          <cell r="AB86">
            <v>5070.87</v>
          </cell>
          <cell r="AE86">
            <v>6653.84</v>
          </cell>
          <cell r="AH86">
            <v>10539.84</v>
          </cell>
          <cell r="AK86">
            <v>7663.45</v>
          </cell>
          <cell r="AO86">
            <v>78964.09388187488</v>
          </cell>
          <cell r="AR86">
            <v>9900</v>
          </cell>
          <cell r="AV86">
            <v>12659.878888545729</v>
          </cell>
          <cell r="AY86">
            <v>16662.32</v>
          </cell>
          <cell r="BE86">
            <v>23698.39</v>
          </cell>
          <cell r="BH86">
            <v>99494.8769419757</v>
          </cell>
          <cell r="BK86">
            <v>106282.13461720721</v>
          </cell>
        </row>
        <row r="87">
          <cell r="AO87">
            <v>4754</v>
          </cell>
        </row>
        <row r="88">
          <cell r="L88">
            <v>1339.5898310818625</v>
          </cell>
          <cell r="M88">
            <v>89.67597069213726</v>
          </cell>
          <cell r="N88">
            <v>268.9016078923383</v>
          </cell>
          <cell r="O88">
            <v>763.2559929857782</v>
          </cell>
          <cell r="P88">
            <v>99.62086233311713</v>
          </cell>
          <cell r="U88">
            <v>1399.5633618418867</v>
          </cell>
          <cell r="Y88">
            <v>5115.385315315316</v>
          </cell>
          <cell r="AB88">
            <v>990.7380000000002</v>
          </cell>
          <cell r="AE88">
            <v>1300.016</v>
          </cell>
          <cell r="AH88">
            <v>16248.13</v>
          </cell>
          <cell r="AK88">
            <v>8360.92</v>
          </cell>
          <cell r="AO88">
            <v>22626.22178789233</v>
          </cell>
          <cell r="AV88">
            <v>3061.8151534149483</v>
          </cell>
          <cell r="AY88">
            <v>518.44</v>
          </cell>
          <cell r="BE88">
            <v>32269.34</v>
          </cell>
          <cell r="BH88">
            <v>17485.357619449744</v>
          </cell>
        </row>
        <row r="89">
          <cell r="AO89">
            <v>673</v>
          </cell>
        </row>
        <row r="90">
          <cell r="L90">
            <v>1644.2046877490848</v>
          </cell>
          <cell r="M90">
            <v>110.06775952560302</v>
          </cell>
          <cell r="N90">
            <v>330.0482535633927</v>
          </cell>
          <cell r="O90">
            <v>936.8159211885724</v>
          </cell>
          <cell r="P90">
            <v>122.27406109333758</v>
          </cell>
          <cell r="U90">
            <v>1717.8158470222622</v>
          </cell>
          <cell r="Y90">
            <v>11935.89906906907</v>
          </cell>
          <cell r="AB90">
            <v>1216.026</v>
          </cell>
          <cell r="AE90">
            <v>1595.6319999999998</v>
          </cell>
          <cell r="AH90">
            <v>1452.74</v>
          </cell>
          <cell r="AK90">
            <v>14688.57</v>
          </cell>
          <cell r="AO90">
            <v>25004.77337160186</v>
          </cell>
          <cell r="AR90">
            <v>3480</v>
          </cell>
          <cell r="AV90">
            <v>2775.795667414471</v>
          </cell>
          <cell r="AY90">
            <v>5497</v>
          </cell>
          <cell r="BE90">
            <v>10593.14</v>
          </cell>
          <cell r="BH90">
            <v>21461.42520479581</v>
          </cell>
        </row>
        <row r="91">
          <cell r="AO91">
            <v>744</v>
          </cell>
        </row>
        <row r="92">
          <cell r="L92">
            <v>962.3989515174159</v>
          </cell>
          <cell r="M92">
            <v>64.42573552586587</v>
          </cell>
          <cell r="N92">
            <v>193.18646610502594</v>
          </cell>
          <cell r="O92">
            <v>548.3445382648684</v>
          </cell>
          <cell r="P92">
            <v>71.5704249421059</v>
          </cell>
          <cell r="U92">
            <v>0</v>
          </cell>
          <cell r="Y92">
            <v>13641.027507507508</v>
          </cell>
          <cell r="AB92">
            <v>711.7740000000001</v>
          </cell>
          <cell r="AE92">
            <v>933.9680000000001</v>
          </cell>
          <cell r="AH92">
            <v>6715.09</v>
          </cell>
          <cell r="AK92">
            <v>10578.72</v>
          </cell>
          <cell r="AO92">
            <v>21954.45188408657</v>
          </cell>
          <cell r="AR92">
            <v>2220</v>
          </cell>
          <cell r="AV92">
            <v>2006.8252460361377</v>
          </cell>
          <cell r="AY92">
            <v>12.44</v>
          </cell>
          <cell r="BE92">
            <v>1099.3</v>
          </cell>
          <cell r="BH92">
            <v>12561.971918131962</v>
          </cell>
        </row>
        <row r="93">
          <cell r="AO93">
            <v>3223</v>
          </cell>
        </row>
        <row r="94">
          <cell r="L94">
            <v>2427.2079770346295</v>
          </cell>
          <cell r="M94">
            <v>162.48423686263249</v>
          </cell>
          <cell r="N94">
            <v>487.22385955006274</v>
          </cell>
          <cell r="O94">
            <v>1382.9464748910568</v>
          </cell>
          <cell r="P94">
            <v>180.50342434947473</v>
          </cell>
          <cell r="U94">
            <v>2535.8742485261805</v>
          </cell>
          <cell r="Y94">
            <v>13214.745397897897</v>
          </cell>
          <cell r="AB94">
            <v>1795.122</v>
          </cell>
          <cell r="AE94">
            <v>2355.504</v>
          </cell>
          <cell r="AH94">
            <v>4325.44</v>
          </cell>
          <cell r="AK94">
            <v>7815.92</v>
          </cell>
          <cell r="AO94">
            <v>49529.83886077491</v>
          </cell>
          <cell r="AR94">
            <v>3480</v>
          </cell>
          <cell r="AV94">
            <v>3474.433428300883</v>
          </cell>
          <cell r="AY94">
            <v>47.82</v>
          </cell>
          <cell r="BE94">
            <v>7802.32</v>
          </cell>
          <cell r="BH94">
            <v>31681.786850349803</v>
          </cell>
        </row>
        <row r="95">
          <cell r="AO95">
            <v>4998</v>
          </cell>
        </row>
        <row r="96">
          <cell r="L96">
            <v>1596.6725037389308</v>
          </cell>
          <cell r="M96">
            <v>106.88581932172329</v>
          </cell>
          <cell r="N96">
            <v>320.50691455767446</v>
          </cell>
          <cell r="O96">
            <v>909.7335833985389</v>
          </cell>
          <cell r="P96">
            <v>118.73924987739713</v>
          </cell>
          <cell r="U96">
            <v>1668.1556437978077</v>
          </cell>
          <cell r="Y96">
            <v>17903.848603603605</v>
          </cell>
          <cell r="AB96">
            <v>1180.872</v>
          </cell>
          <cell r="AE96">
            <v>1549.504</v>
          </cell>
          <cell r="AH96">
            <v>11128.64</v>
          </cell>
          <cell r="AK96">
            <v>7415.46</v>
          </cell>
          <cell r="AO96">
            <v>19048.40049811077</v>
          </cell>
          <cell r="AR96">
            <v>3480</v>
          </cell>
          <cell r="AV96">
            <v>3643.231813481493</v>
          </cell>
          <cell r="AY96">
            <v>2387.97</v>
          </cell>
          <cell r="BE96">
            <v>27400.21</v>
          </cell>
          <cell r="BH96">
            <v>20840.998551377717</v>
          </cell>
        </row>
        <row r="97">
          <cell r="AO97">
            <v>2967</v>
          </cell>
        </row>
        <row r="98">
          <cell r="L98">
            <v>2310.166362644036</v>
          </cell>
          <cell r="M98">
            <v>154.6491367907136</v>
          </cell>
          <cell r="N98">
            <v>463.72959468652004</v>
          </cell>
          <cell r="O98">
            <v>1316.2598581822651</v>
          </cell>
          <cell r="P98">
            <v>171.7994268392558</v>
          </cell>
          <cell r="U98">
            <v>2635.4616453150065</v>
          </cell>
          <cell r="Y98">
            <v>15346.155945945946</v>
          </cell>
          <cell r="AB98">
            <v>1708.5600000000002</v>
          </cell>
          <cell r="AE98">
            <v>2241.92</v>
          </cell>
          <cell r="AH98">
            <v>21850.7</v>
          </cell>
          <cell r="AK98">
            <v>18229.74</v>
          </cell>
          <cell r="AO98">
            <v>63523.04924518392</v>
          </cell>
          <cell r="AR98">
            <v>7800</v>
          </cell>
          <cell r="AV98">
            <v>3610.40990525193</v>
          </cell>
          <cell r="AY98">
            <v>10228.47</v>
          </cell>
          <cell r="BE98">
            <v>20280.08</v>
          </cell>
          <cell r="BH98">
            <v>30154.069606986966</v>
          </cell>
        </row>
        <row r="99">
          <cell r="AO99">
            <v>7582</v>
          </cell>
        </row>
        <row r="100">
          <cell r="L100">
            <v>2350.2876147386282</v>
          </cell>
          <cell r="M100">
            <v>157.33496803807446</v>
          </cell>
          <cell r="N100">
            <v>471.78330556769083</v>
          </cell>
          <cell r="O100">
            <v>1339.1196809405192</v>
          </cell>
          <cell r="P100">
            <v>174.78311157529154</v>
          </cell>
          <cell r="U100">
            <v>2455.5101562113377</v>
          </cell>
          <cell r="Y100">
            <v>14493.591726726727</v>
          </cell>
          <cell r="AB100">
            <v>1738.2330000000002</v>
          </cell>
          <cell r="AE100">
            <v>2280.856</v>
          </cell>
          <cell r="AH100">
            <v>24783.88</v>
          </cell>
          <cell r="AK100">
            <v>7328.86</v>
          </cell>
          <cell r="AO100">
            <v>56825.39623937976</v>
          </cell>
          <cell r="AR100">
            <v>7800</v>
          </cell>
          <cell r="AV100">
            <v>7234.886342602244</v>
          </cell>
          <cell r="AY100">
            <v>11035.95</v>
          </cell>
          <cell r="BE100">
            <v>14781.87</v>
          </cell>
          <cell r="BH100">
            <v>30677.763072506543</v>
          </cell>
        </row>
        <row r="101">
          <cell r="AO101">
            <v>7615</v>
          </cell>
        </row>
        <row r="102">
          <cell r="L102">
            <v>30246.568641170954</v>
          </cell>
          <cell r="M102">
            <v>2024.79172360753</v>
          </cell>
          <cell r="N102">
            <v>6071.523351493564</v>
          </cell>
          <cell r="O102">
            <v>17233.539884357822</v>
          </cell>
          <cell r="P102">
            <v>2249.337208104809</v>
          </cell>
          <cell r="U102">
            <v>31600.709642167847</v>
          </cell>
          <cell r="Y102">
            <v>227634.64653153153</v>
          </cell>
          <cell r="AB102">
            <v>22369.851000000002</v>
          </cell>
          <cell r="AE102">
            <v>29353.032</v>
          </cell>
          <cell r="AH102">
            <v>20936.47</v>
          </cell>
          <cell r="AK102">
            <v>132333.82</v>
          </cell>
          <cell r="AO102">
            <v>186466.45146576638</v>
          </cell>
          <cell r="AR102">
            <v>15585</v>
          </cell>
          <cell r="AV102">
            <v>67533.42060434227</v>
          </cell>
          <cell r="AY102">
            <v>29832.16</v>
          </cell>
          <cell r="BE102">
            <v>547485.23</v>
          </cell>
          <cell r="BH102">
            <v>394801.4960855498</v>
          </cell>
          <cell r="BX102">
            <v>100725.48999999999</v>
          </cell>
        </row>
        <row r="103">
          <cell r="AH103">
            <v>35140</v>
          </cell>
          <cell r="AK103">
            <v>2082</v>
          </cell>
          <cell r="AO103">
            <v>9497</v>
          </cell>
        </row>
        <row r="104">
          <cell r="L104">
            <v>1528.1852708640856</v>
          </cell>
          <cell r="M104">
            <v>102.30108827527293</v>
          </cell>
          <cell r="N104">
            <v>306.75917878599444</v>
          </cell>
          <cell r="O104">
            <v>870.7117203462329</v>
          </cell>
          <cell r="P104">
            <v>113.64608102862275</v>
          </cell>
          <cell r="U104">
            <v>1596.6022327002065</v>
          </cell>
          <cell r="Y104">
            <v>14919.873836336337</v>
          </cell>
          <cell r="AB104">
            <v>1130.22</v>
          </cell>
          <cell r="AE104">
            <v>1483.04</v>
          </cell>
          <cell r="AH104">
            <v>8392.35</v>
          </cell>
          <cell r="AK104">
            <v>7307.08</v>
          </cell>
          <cell r="AO104">
            <v>39463.18101446493</v>
          </cell>
          <cell r="AR104">
            <v>2520</v>
          </cell>
          <cell r="AV104">
            <v>4088.671996596991</v>
          </cell>
          <cell r="AY104">
            <v>5020.75</v>
          </cell>
          <cell r="BE104">
            <v>15919.5</v>
          </cell>
          <cell r="BH104">
            <v>19947.050470108636</v>
          </cell>
        </row>
        <row r="105">
          <cell r="AO105">
            <v>4974</v>
          </cell>
        </row>
        <row r="106">
          <cell r="L106">
            <v>980.7985066181205</v>
          </cell>
          <cell r="M106">
            <v>65.65745431446447</v>
          </cell>
          <cell r="N106">
            <v>196.87988765562653</v>
          </cell>
          <cell r="O106">
            <v>558.8280238610104</v>
          </cell>
          <cell r="P106">
            <v>72.93873896117962</v>
          </cell>
          <cell r="U106">
            <v>1024.7089245992295</v>
          </cell>
          <cell r="Y106">
            <v>8951.924301801802</v>
          </cell>
          <cell r="AB106">
            <v>725.3820000000001</v>
          </cell>
          <cell r="AE106">
            <v>951.8240000000001</v>
          </cell>
          <cell r="AH106">
            <v>4266.17</v>
          </cell>
          <cell r="AK106">
            <v>15849.46</v>
          </cell>
          <cell r="AO106">
            <v>33379.67348567155</v>
          </cell>
          <cell r="AR106">
            <v>1740</v>
          </cell>
          <cell r="AV106">
            <v>2138.11287895439</v>
          </cell>
          <cell r="AY106">
            <v>1486.35</v>
          </cell>
          <cell r="BE106">
            <v>30170.69</v>
          </cell>
          <cell r="BH106">
            <v>12802.137074293803</v>
          </cell>
        </row>
        <row r="107">
          <cell r="AO107">
            <v>3668</v>
          </cell>
        </row>
        <row r="108">
          <cell r="L108">
            <v>11126.875397774775</v>
          </cell>
          <cell r="M108">
            <v>744.8648301996086</v>
          </cell>
          <cell r="N108">
            <v>2233.5453852041783</v>
          </cell>
          <cell r="O108">
            <v>6339.742310300223</v>
          </cell>
          <cell r="P108">
            <v>827.4688986734554</v>
          </cell>
          <cell r="U108">
            <v>11625.026390300953</v>
          </cell>
          <cell r="Y108">
            <v>58826.931126126125</v>
          </cell>
          <cell r="AB108">
            <v>8229.249000000002</v>
          </cell>
          <cell r="AE108">
            <v>10798.168000000001</v>
          </cell>
          <cell r="AH108">
            <v>16272.96</v>
          </cell>
          <cell r="AK108">
            <v>36106.35</v>
          </cell>
          <cell r="AO108">
            <v>67123.1254488516</v>
          </cell>
          <cell r="AV108">
            <v>22600.228238070522</v>
          </cell>
          <cell r="AY108">
            <v>8562.74</v>
          </cell>
          <cell r="BB108">
            <v>1068.3</v>
          </cell>
          <cell r="BE108">
            <v>78741.7</v>
          </cell>
          <cell r="BH108">
            <v>145236.54256170572</v>
          </cell>
        </row>
        <row r="109">
          <cell r="AO109">
            <v>3272</v>
          </cell>
        </row>
        <row r="110">
          <cell r="L110">
            <v>20861.26224355316</v>
          </cell>
          <cell r="M110">
            <v>1396.512498189859</v>
          </cell>
          <cell r="N110">
            <v>4187.570575558041</v>
          </cell>
          <cell r="O110">
            <v>11886.088606525758</v>
          </cell>
          <cell r="P110">
            <v>1551.3830322089566</v>
          </cell>
          <cell r="U110">
            <v>21795.22241839732</v>
          </cell>
          <cell r="Y110">
            <v>116375.01592342343</v>
          </cell>
          <cell r="AB110">
            <v>15428.637</v>
          </cell>
          <cell r="AE110">
            <v>20244.984</v>
          </cell>
          <cell r="AH110">
            <v>55859.73</v>
          </cell>
          <cell r="AK110">
            <v>58571.62</v>
          </cell>
          <cell r="AO110">
            <v>246158.81777628</v>
          </cell>
          <cell r="AV110">
            <v>46466.44436499562</v>
          </cell>
          <cell r="AY110">
            <v>11457.58</v>
          </cell>
          <cell r="BB110">
            <v>3020.75</v>
          </cell>
          <cell r="BE110">
            <v>68077.4</v>
          </cell>
          <cell r="BH110">
            <v>300297.25267999637</v>
          </cell>
          <cell r="BX110">
            <v>24712.92</v>
          </cell>
        </row>
        <row r="111">
          <cell r="AH111">
            <v>2500</v>
          </cell>
          <cell r="AO111">
            <v>13497</v>
          </cell>
        </row>
        <row r="112">
          <cell r="L112">
            <v>17955.41028452381</v>
          </cell>
          <cell r="M112">
            <v>1201.9864656182654</v>
          </cell>
          <cell r="N112">
            <v>3604.2664581708264</v>
          </cell>
          <cell r="O112">
            <v>10230.425902168397</v>
          </cell>
          <cell r="P112">
            <v>1335.2844390021892</v>
          </cell>
          <cell r="U112">
            <v>18759.275263207677</v>
          </cell>
          <cell r="Y112">
            <v>79288.47238738739</v>
          </cell>
          <cell r="AB112">
            <v>13279.518</v>
          </cell>
          <cell r="AE112">
            <v>17424.976</v>
          </cell>
          <cell r="AH112">
            <v>22731.19</v>
          </cell>
          <cell r="AK112">
            <v>40283.28</v>
          </cell>
          <cell r="AO112">
            <v>163285.43910789356</v>
          </cell>
          <cell r="AR112">
            <v>37500</v>
          </cell>
          <cell r="AV112">
            <v>39780.15277423036</v>
          </cell>
          <cell r="AY112">
            <v>6618.34</v>
          </cell>
          <cell r="BE112">
            <v>45368.42</v>
          </cell>
          <cell r="BH112">
            <v>276367.8361422697</v>
          </cell>
          <cell r="BX112">
            <v>10252.4</v>
          </cell>
        </row>
        <row r="113">
          <cell r="AH113">
            <v>4500</v>
          </cell>
          <cell r="AK113">
            <v>39657.13</v>
          </cell>
          <cell r="AO113">
            <v>16819</v>
          </cell>
        </row>
        <row r="114">
          <cell r="L114">
            <v>1513.3634070329624</v>
          </cell>
          <cell r="M114">
            <v>101.30887036223518</v>
          </cell>
          <cell r="N114">
            <v>303.7839225368995</v>
          </cell>
          <cell r="O114">
            <v>862.2666902826743</v>
          </cell>
          <cell r="P114">
            <v>112.54382806881337</v>
          </cell>
          <cell r="U114">
            <v>1581.1167929850542</v>
          </cell>
          <cell r="Y114">
            <v>19182.694932432434</v>
          </cell>
          <cell r="AB114">
            <v>1119.2580000000003</v>
          </cell>
          <cell r="AE114">
            <v>1468.6560000000002</v>
          </cell>
          <cell r="AH114">
            <v>4265.2</v>
          </cell>
          <cell r="AK114">
            <v>2555.91</v>
          </cell>
          <cell r="AO114">
            <v>40615.26737897281</v>
          </cell>
          <cell r="AR114">
            <v>3240</v>
          </cell>
          <cell r="AV114">
            <v>3563.521464923983</v>
          </cell>
          <cell r="AY114">
            <v>8138.55</v>
          </cell>
          <cell r="BE114">
            <v>30793.03</v>
          </cell>
          <cell r="BH114">
            <v>19753.584094311598</v>
          </cell>
        </row>
        <row r="115">
          <cell r="AO115">
            <v>3958</v>
          </cell>
        </row>
        <row r="116">
          <cell r="L116">
            <v>1560.6400416667177</v>
          </cell>
          <cell r="M116">
            <v>104.4737033607177</v>
          </cell>
          <cell r="N116">
            <v>313.27396402108167</v>
          </cell>
          <cell r="O116">
            <v>889.2034241060945</v>
          </cell>
          <cell r="P116">
            <v>116.05963492337779</v>
          </cell>
          <cell r="U116">
            <v>1630.5100058695923</v>
          </cell>
          <cell r="Y116">
            <v>13641.027507507508</v>
          </cell>
          <cell r="AB116">
            <v>1154.2230000000002</v>
          </cell>
          <cell r="AE116">
            <v>1514.536</v>
          </cell>
          <cell r="AH116">
            <v>2604.55</v>
          </cell>
          <cell r="AK116">
            <v>17043.3</v>
          </cell>
          <cell r="AO116">
            <v>48504.373827880605</v>
          </cell>
          <cell r="AR116">
            <v>3240</v>
          </cell>
          <cell r="AV116">
            <v>3291.5685110218897</v>
          </cell>
          <cell r="AY116">
            <v>7510.98</v>
          </cell>
          <cell r="BE116">
            <v>12507.97</v>
          </cell>
          <cell r="BH116">
            <v>20370.675120560776</v>
          </cell>
        </row>
        <row r="117">
          <cell r="AO117">
            <v>6315</v>
          </cell>
        </row>
        <row r="118">
          <cell r="L118">
            <v>5466.712259920488</v>
          </cell>
          <cell r="M118">
            <v>365.95733785696297</v>
          </cell>
          <cell r="N118">
            <v>1097.3565807006676</v>
          </cell>
          <cell r="O118">
            <v>3114.7600537870594</v>
          </cell>
          <cell r="P118">
            <v>406.5412985559026</v>
          </cell>
          <cell r="U118">
            <v>0</v>
          </cell>
          <cell r="Y118">
            <v>34102.56876876877</v>
          </cell>
          <cell r="AB118">
            <v>4043.0879999999997</v>
          </cell>
          <cell r="AE118">
            <v>5305.215999999999</v>
          </cell>
          <cell r="AH118">
            <v>15402.9</v>
          </cell>
          <cell r="AK118">
            <v>12414</v>
          </cell>
          <cell r="AO118">
            <v>46251.83499751135</v>
          </cell>
          <cell r="AV118">
            <v>11103.182669657885</v>
          </cell>
          <cell r="AY118">
            <v>335.45</v>
          </cell>
          <cell r="BB118">
            <v>3725.6</v>
          </cell>
          <cell r="BE118">
            <v>43110.01</v>
          </cell>
          <cell r="BH118">
            <v>71355.73639741872</v>
          </cell>
          <cell r="BX118">
            <v>46962.67</v>
          </cell>
        </row>
        <row r="119">
          <cell r="AO119">
            <v>1376</v>
          </cell>
        </row>
        <row r="120">
          <cell r="L120">
            <v>7118.327879585135</v>
          </cell>
          <cell r="M120">
            <v>476.52120633908487</v>
          </cell>
          <cell r="N120">
            <v>1428.892462388608</v>
          </cell>
          <cell r="O120">
            <v>4055.798490007411</v>
          </cell>
          <cell r="P120">
            <v>529.366486129145</v>
          </cell>
          <cell r="U120">
            <v>7437.015918371949</v>
          </cell>
          <cell r="Y120">
            <v>77157.06183933934</v>
          </cell>
          <cell r="AB120">
            <v>5264.595</v>
          </cell>
          <cell r="AE120">
            <v>6908.04</v>
          </cell>
          <cell r="AH120">
            <v>15793.06</v>
          </cell>
          <cell r="AK120">
            <v>58432.68</v>
          </cell>
          <cell r="AO120">
            <v>84508.95669031327</v>
          </cell>
          <cell r="AV120">
            <v>20115.140900689326</v>
          </cell>
          <cell r="AY120">
            <v>9516.69</v>
          </cell>
          <cell r="BE120">
            <v>32412</v>
          </cell>
          <cell r="BH120">
            <v>42913.894790113045</v>
          </cell>
          <cell r="BX120">
            <v>0</v>
          </cell>
        </row>
        <row r="121">
          <cell r="AO121">
            <v>2447</v>
          </cell>
        </row>
        <row r="122">
          <cell r="L122">
            <v>6875.300422629994</v>
          </cell>
          <cell r="M122">
            <v>460.252254006345</v>
          </cell>
          <cell r="N122">
            <v>1380.1085194077584</v>
          </cell>
          <cell r="O122">
            <v>3917.32911775837</v>
          </cell>
          <cell r="P122">
            <v>511.29333846054624</v>
          </cell>
          <cell r="U122">
            <v>7183.108105111431</v>
          </cell>
          <cell r="Y122">
            <v>64368.59855105105</v>
          </cell>
          <cell r="AB122">
            <v>5084.856000000001</v>
          </cell>
          <cell r="AE122">
            <v>6672.192</v>
          </cell>
          <cell r="AH122">
            <v>27341.78</v>
          </cell>
          <cell r="AK122">
            <v>53257</v>
          </cell>
          <cell r="AO122">
            <v>97500.62710365617</v>
          </cell>
          <cell r="AR122">
            <v>9360</v>
          </cell>
          <cell r="AV122">
            <v>14207.197419367985</v>
          </cell>
          <cell r="AY122">
            <v>12197.9</v>
          </cell>
          <cell r="BE122">
            <v>28942.31</v>
          </cell>
          <cell r="BH122">
            <v>89741.71335247537</v>
          </cell>
        </row>
        <row r="123">
          <cell r="AO123">
            <v>5000</v>
          </cell>
        </row>
        <row r="124">
          <cell r="L124">
            <v>7254.791246582028</v>
          </cell>
          <cell r="M124">
            <v>485.6564540211912</v>
          </cell>
          <cell r="N124">
            <v>1456.2853388888957</v>
          </cell>
          <cell r="O124">
            <v>4133.551008178797</v>
          </cell>
          <cell r="P124">
            <v>539.5148151039417</v>
          </cell>
          <cell r="U124">
            <v>7579.588759887319</v>
          </cell>
          <cell r="Y124">
            <v>62663.47011261262</v>
          </cell>
          <cell r="AB124">
            <v>5365.521000000001</v>
          </cell>
          <cell r="AE124">
            <v>7040.472</v>
          </cell>
          <cell r="AH124">
            <v>24848.29</v>
          </cell>
          <cell r="AK124">
            <v>66849.98</v>
          </cell>
          <cell r="AO124">
            <v>59263.9113083929</v>
          </cell>
          <cell r="AV124">
            <v>17798.851948488737</v>
          </cell>
          <cell r="AY124">
            <v>9113.99</v>
          </cell>
          <cell r="BE124">
            <v>39591.87</v>
          </cell>
          <cell r="BH124">
            <v>66695.11969831339</v>
          </cell>
          <cell r="BX124">
            <v>0</v>
          </cell>
        </row>
        <row r="125">
          <cell r="AK125">
            <v>20959</v>
          </cell>
          <cell r="AO125">
            <v>1763</v>
          </cell>
        </row>
        <row r="126">
          <cell r="L126">
            <v>1593.8614605985456</v>
          </cell>
          <cell r="M126">
            <v>106.69764006235407</v>
          </cell>
          <cell r="N126">
            <v>319.94264182077717</v>
          </cell>
          <cell r="O126">
            <v>908.1319397657952</v>
          </cell>
          <cell r="P126">
            <v>118.53020190226088</v>
          </cell>
          <cell r="U126">
            <v>1665.2187500587272</v>
          </cell>
          <cell r="Y126">
            <v>15772.438055555556</v>
          </cell>
          <cell r="AB126">
            <v>1178.7930000000001</v>
          </cell>
          <cell r="AE126">
            <v>1546.776</v>
          </cell>
          <cell r="AH126">
            <v>5286.03</v>
          </cell>
          <cell r="AK126">
            <v>9457.43</v>
          </cell>
          <cell r="AO126">
            <v>52827.830552472995</v>
          </cell>
          <cell r="AR126">
            <v>3660</v>
          </cell>
          <cell r="AV126">
            <v>3488.499960399268</v>
          </cell>
          <cell r="AY126">
            <v>1459.24</v>
          </cell>
          <cell r="BE126">
            <v>11196.06</v>
          </cell>
          <cell r="BH126">
            <v>20804.30665251966</v>
          </cell>
        </row>
        <row r="127">
          <cell r="AO127">
            <v>4688</v>
          </cell>
        </row>
        <row r="128">
          <cell r="L128">
            <v>2518.9502031617544</v>
          </cell>
          <cell r="M128">
            <v>168.62572360022833</v>
          </cell>
          <cell r="N128">
            <v>505.6396697815297</v>
          </cell>
          <cell r="O128">
            <v>1435.2182989051537</v>
          </cell>
          <cell r="P128">
            <v>187.3259900834673</v>
          </cell>
          <cell r="U128">
            <v>2631.7237805561767</v>
          </cell>
          <cell r="Y128">
            <v>15772.438055555556</v>
          </cell>
          <cell r="AB128">
            <v>1862.9730000000002</v>
          </cell>
          <cell r="AE128">
            <v>2444.536</v>
          </cell>
          <cell r="AH128">
            <v>12765.45</v>
          </cell>
          <cell r="AK128">
            <v>9362.01</v>
          </cell>
          <cell r="AO128">
            <v>47511.06818888699</v>
          </cell>
          <cell r="AV128">
            <v>5092.08461961506</v>
          </cell>
          <cell r="AY128">
            <v>3446.18</v>
          </cell>
          <cell r="BE128">
            <v>25893.26</v>
          </cell>
          <cell r="BH128">
            <v>32879.27700399011</v>
          </cell>
        </row>
        <row r="129">
          <cell r="AO129">
            <v>2224</v>
          </cell>
        </row>
        <row r="130">
          <cell r="L130">
            <v>1326.0457141327324</v>
          </cell>
          <cell r="M130">
            <v>88.7692888060855</v>
          </cell>
          <cell r="N130">
            <v>266.1828392509239</v>
          </cell>
          <cell r="O130">
            <v>755.5389827552847</v>
          </cell>
          <cell r="P130">
            <v>98.61363118018787</v>
          </cell>
          <cell r="U130">
            <v>1385.4128738263162</v>
          </cell>
          <cell r="Y130">
            <v>11083.33484984985</v>
          </cell>
          <cell r="AB130">
            <v>980.721</v>
          </cell>
          <cell r="AE130">
            <v>1286.8719999999998</v>
          </cell>
          <cell r="AH130">
            <v>658.52</v>
          </cell>
          <cell r="AK130">
            <v>13521.22</v>
          </cell>
          <cell r="AO130">
            <v>52907.781866211124</v>
          </cell>
          <cell r="AR130">
            <v>2760</v>
          </cell>
          <cell r="AV130">
            <v>3385.345391677784</v>
          </cell>
          <cell r="AY130">
            <v>625.76</v>
          </cell>
          <cell r="BE130">
            <v>20674.03</v>
          </cell>
          <cell r="BH130">
            <v>17308.569379497276</v>
          </cell>
        </row>
        <row r="131">
          <cell r="AO131">
            <v>3124</v>
          </cell>
        </row>
        <row r="132">
          <cell r="L132">
            <v>1312.7571465600015</v>
          </cell>
          <cell r="M132">
            <v>87.87971412543095</v>
          </cell>
          <cell r="N132">
            <v>263.51536813104576</v>
          </cell>
          <cell r="O132">
            <v>747.9675764914045</v>
          </cell>
          <cell r="P132">
            <v>97.62540438863464</v>
          </cell>
          <cell r="U132">
            <v>1371.5293761506625</v>
          </cell>
          <cell r="Y132">
            <v>7673.077972972973</v>
          </cell>
          <cell r="AB132">
            <v>970.8930000000001</v>
          </cell>
          <cell r="AE132">
            <v>1273.976</v>
          </cell>
          <cell r="AH132">
            <v>2012.88</v>
          </cell>
          <cell r="AK132">
            <v>10428.12</v>
          </cell>
          <cell r="AO132">
            <v>38336.654937435946</v>
          </cell>
          <cell r="AR132">
            <v>2760</v>
          </cell>
          <cell r="AV132">
            <v>2288.1558880038206</v>
          </cell>
          <cell r="AY132">
            <v>2253.72</v>
          </cell>
          <cell r="BE132">
            <v>5904.27</v>
          </cell>
          <cell r="BH132">
            <v>17135.116766713723</v>
          </cell>
        </row>
        <row r="133">
          <cell r="AO133">
            <v>3540</v>
          </cell>
        </row>
        <row r="134">
          <cell r="L134">
            <v>1311.2238503016092</v>
          </cell>
          <cell r="M134">
            <v>87.77707089304774</v>
          </cell>
          <cell r="N134">
            <v>263.20758300182905</v>
          </cell>
          <cell r="O134">
            <v>747.093952691726</v>
          </cell>
          <cell r="P134">
            <v>97.51137822037849</v>
          </cell>
          <cell r="U134">
            <v>1369.9274341111638</v>
          </cell>
          <cell r="Y134">
            <v>10657.05274024024</v>
          </cell>
          <cell r="AB134">
            <v>969.7590000000001</v>
          </cell>
          <cell r="AE134">
            <v>1272.488</v>
          </cell>
          <cell r="AH134">
            <v>4041.7</v>
          </cell>
          <cell r="AK134">
            <v>10422.41</v>
          </cell>
          <cell r="AO134">
            <v>39096.19241794823</v>
          </cell>
          <cell r="AR134">
            <v>2760</v>
          </cell>
          <cell r="AV134">
            <v>2053.713686364085</v>
          </cell>
          <cell r="AY134">
            <v>550.45</v>
          </cell>
          <cell r="BE134">
            <v>8291.84</v>
          </cell>
          <cell r="BH134">
            <v>17115.10300370024</v>
          </cell>
        </row>
        <row r="135">
          <cell r="AO135">
            <v>2713</v>
          </cell>
        </row>
        <row r="136">
          <cell r="L136">
            <v>3052.537301082191</v>
          </cell>
          <cell r="M136">
            <v>204.34556846958782</v>
          </cell>
          <cell r="N136">
            <v>612.7488947489471</v>
          </cell>
          <cell r="O136">
            <v>1739.2393811932698</v>
          </cell>
          <cell r="P136">
            <v>227.00709663660513</v>
          </cell>
          <cell r="U136">
            <v>3189.199610301667</v>
          </cell>
          <cell r="Y136">
            <v>17051.284384384384</v>
          </cell>
          <cell r="AB136">
            <v>2257.605</v>
          </cell>
          <cell r="AE136">
            <v>2962.36</v>
          </cell>
          <cell r="AH136">
            <v>17578.43</v>
          </cell>
          <cell r="AK136">
            <v>11924.38</v>
          </cell>
          <cell r="AO136">
            <v>35338.480672255864</v>
          </cell>
          <cell r="AR136">
            <v>3840</v>
          </cell>
          <cell r="AV136">
            <v>6348.694820404044</v>
          </cell>
          <cell r="AY136">
            <v>2005.1</v>
          </cell>
          <cell r="BE136">
            <v>27766.23</v>
          </cell>
          <cell r="BH136">
            <v>39844.06653268355</v>
          </cell>
          <cell r="BX136">
            <v>20061.2</v>
          </cell>
        </row>
        <row r="137">
          <cell r="AO137">
            <v>2751</v>
          </cell>
        </row>
        <row r="138">
          <cell r="L138">
            <v>1124.4172561541766</v>
          </cell>
          <cell r="M138">
            <v>75.27170374769246</v>
          </cell>
          <cell r="N138">
            <v>225.7090947589257</v>
          </cell>
          <cell r="O138">
            <v>640.6574530975627</v>
          </cell>
          <cell r="P138">
            <v>83.61919005450503</v>
          </cell>
          <cell r="U138">
            <v>1174.757495632259</v>
          </cell>
          <cell r="Y138">
            <v>8099.360082582582</v>
          </cell>
          <cell r="AB138">
            <v>831.6</v>
          </cell>
          <cell r="AE138">
            <v>1091.2</v>
          </cell>
          <cell r="AH138">
            <v>80.04</v>
          </cell>
          <cell r="AK138">
            <v>5389.18</v>
          </cell>
          <cell r="AO138">
            <v>13453.025692987901</v>
          </cell>
          <cell r="AV138">
            <v>2044.3359982984955</v>
          </cell>
          <cell r="AY138">
            <v>126.04</v>
          </cell>
          <cell r="BE138">
            <v>4809.41</v>
          </cell>
          <cell r="BH138">
            <v>14676.759543223745</v>
          </cell>
        </row>
        <row r="139">
          <cell r="AO139">
            <v>2891</v>
          </cell>
        </row>
        <row r="140">
          <cell r="L140">
            <v>1121.6062130137911</v>
          </cell>
          <cell r="M140">
            <v>75.08352448832322</v>
          </cell>
          <cell r="N140">
            <v>225.14482202202836</v>
          </cell>
          <cell r="O140">
            <v>639.0558094648188</v>
          </cell>
          <cell r="P140">
            <v>83.41014207936877</v>
          </cell>
          <cell r="U140">
            <v>1171.8206018931783</v>
          </cell>
          <cell r="Y140">
            <v>8951.924301801802</v>
          </cell>
          <cell r="AB140">
            <v>829.521</v>
          </cell>
          <cell r="AE140">
            <v>1088.472</v>
          </cell>
          <cell r="AH140">
            <v>1671.51</v>
          </cell>
          <cell r="AK140">
            <v>6511.94</v>
          </cell>
          <cell r="AO140">
            <v>30221.596593015198</v>
          </cell>
          <cell r="AV140">
            <v>2072.469062495264</v>
          </cell>
          <cell r="AY140">
            <v>3999.06</v>
          </cell>
          <cell r="BE140">
            <v>3734.63</v>
          </cell>
          <cell r="BH140">
            <v>14640.067644365685</v>
          </cell>
        </row>
        <row r="141">
          <cell r="AO141">
            <v>2599</v>
          </cell>
        </row>
        <row r="142">
          <cell r="L142">
            <v>7197.292636892325</v>
          </cell>
          <cell r="M142">
            <v>481.80733280682057</v>
          </cell>
          <cell r="N142">
            <v>1444.7433965432688</v>
          </cell>
          <cell r="O142">
            <v>4100.790115690854</v>
          </cell>
          <cell r="P142">
            <v>535.2388337943363</v>
          </cell>
          <cell r="U142">
            <v>7519.515933406124</v>
          </cell>
          <cell r="Y142">
            <v>59679.49534534535</v>
          </cell>
          <cell r="AB142">
            <v>5322.996</v>
          </cell>
          <cell r="AE142">
            <v>6984.6720000000005</v>
          </cell>
          <cell r="AH142">
            <v>14115.02</v>
          </cell>
          <cell r="AK142">
            <v>55032.58</v>
          </cell>
          <cell r="AO142">
            <v>88466.12865124687</v>
          </cell>
          <cell r="AV142">
            <v>22440.807540955506</v>
          </cell>
          <cell r="AY142">
            <v>9187.96</v>
          </cell>
          <cell r="BB142">
            <v>556.15</v>
          </cell>
          <cell r="BE142">
            <v>113194.26</v>
          </cell>
          <cell r="BH142">
            <v>93944.60358530763</v>
          </cell>
          <cell r="BX142">
            <v>1305.81</v>
          </cell>
        </row>
        <row r="143">
          <cell r="AK143">
            <v>2082</v>
          </cell>
          <cell r="AO143">
            <v>5882</v>
          </cell>
        </row>
        <row r="144">
          <cell r="L144">
            <v>27978.8234750091</v>
          </cell>
          <cell r="M144">
            <v>1872.982382912752</v>
          </cell>
          <cell r="N144">
            <v>5616.309145382041</v>
          </cell>
          <cell r="O144">
            <v>15941.45028463333</v>
          </cell>
          <cell r="P144">
            <v>2080.6925052539736</v>
          </cell>
          <cell r="U144">
            <v>29231.437365749516</v>
          </cell>
          <cell r="Y144">
            <v>189695.53877627628</v>
          </cell>
          <cell r="AB144">
            <v>20692.665</v>
          </cell>
          <cell r="AE144">
            <v>27152.28</v>
          </cell>
          <cell r="AH144">
            <v>592243.54</v>
          </cell>
          <cell r="AK144">
            <v>171824.09</v>
          </cell>
          <cell r="AO144">
            <v>153306.64409287472</v>
          </cell>
          <cell r="AR144">
            <v>5760</v>
          </cell>
          <cell r="AV144">
            <v>51277.198342642994</v>
          </cell>
          <cell r="AY144">
            <v>26898.57</v>
          </cell>
          <cell r="BB144">
            <v>2136.6</v>
          </cell>
          <cell r="BE144">
            <v>246846.73</v>
          </cell>
          <cell r="BH144">
            <v>365201.1405886027</v>
          </cell>
          <cell r="BX144">
            <v>130001.28</v>
          </cell>
        </row>
        <row r="145">
          <cell r="AH145">
            <v>171000</v>
          </cell>
          <cell r="AO145">
            <v>18235</v>
          </cell>
        </row>
        <row r="146">
          <cell r="L146">
            <v>5137.053564366195</v>
          </cell>
          <cell r="M146">
            <v>343.88904289457133</v>
          </cell>
          <cell r="N146">
            <v>1031.1827779190737</v>
          </cell>
          <cell r="O146">
            <v>2926.930936856183</v>
          </cell>
          <cell r="P146">
            <v>382.02567238083185</v>
          </cell>
          <cell r="U146">
            <v>5367.039812999925</v>
          </cell>
          <cell r="Y146">
            <v>39217.954084084085</v>
          </cell>
          <cell r="AB146">
            <v>3799.2780000000002</v>
          </cell>
          <cell r="AE146">
            <v>4985.296</v>
          </cell>
          <cell r="AH146">
            <v>4648.87</v>
          </cell>
          <cell r="AK146">
            <v>21390.52</v>
          </cell>
          <cell r="AO146">
            <v>68038.56799115326</v>
          </cell>
          <cell r="AR146">
            <v>3420</v>
          </cell>
          <cell r="AV146">
            <v>9987.237789852741</v>
          </cell>
          <cell r="AY146">
            <v>8318.23</v>
          </cell>
          <cell r="BE146">
            <v>31276.81</v>
          </cell>
          <cell r="BH146">
            <v>67052.77734951903</v>
          </cell>
        </row>
        <row r="147">
          <cell r="AO147">
            <v>2024</v>
          </cell>
        </row>
        <row r="150">
          <cell r="L150">
            <v>9808.496164934002</v>
          </cell>
          <cell r="M150">
            <v>656.6087575554391</v>
          </cell>
          <cell r="N150">
            <v>1968.9014715993376</v>
          </cell>
          <cell r="O150">
            <v>5588.57144654333</v>
          </cell>
          <cell r="P150">
            <v>729.4253983345482</v>
          </cell>
          <cell r="U150">
            <v>10247.623226672127</v>
          </cell>
          <cell r="Y150">
            <v>82272.44715465466</v>
          </cell>
          <cell r="AB150">
            <v>7254.198</v>
          </cell>
          <cell r="AE150">
            <v>9518.735999999999</v>
          </cell>
          <cell r="AH150">
            <v>105605.68</v>
          </cell>
          <cell r="AK150">
            <v>129626.12</v>
          </cell>
          <cell r="AO150">
            <v>135037.76890371076</v>
          </cell>
          <cell r="AV150">
            <v>27528.20331653777</v>
          </cell>
          <cell r="AY150">
            <v>10839.64</v>
          </cell>
          <cell r="BB150">
            <v>317.8</v>
          </cell>
          <cell r="BE150">
            <v>82440.11</v>
          </cell>
          <cell r="BH150">
            <v>128028.04199727585</v>
          </cell>
        </row>
        <row r="151">
          <cell r="AH151">
            <v>54000</v>
          </cell>
          <cell r="AO151">
            <v>7267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З"/>
      <sheetName val="ДО"/>
      <sheetName val="УД"/>
    </sheetNames>
    <sheetDataSet>
      <sheetData sheetId="0">
        <row r="7">
          <cell r="CK7">
            <v>70790.40999999999</v>
          </cell>
        </row>
        <row r="8">
          <cell r="CK8">
            <v>67876.7</v>
          </cell>
        </row>
        <row r="9">
          <cell r="CK9">
            <v>98221.55000000002</v>
          </cell>
        </row>
        <row r="10">
          <cell r="CK10">
            <v>124693.76999999999</v>
          </cell>
        </row>
        <row r="11">
          <cell r="CK11">
            <v>161827.25999999998</v>
          </cell>
        </row>
        <row r="12">
          <cell r="CK12">
            <v>102794.02</v>
          </cell>
        </row>
        <row r="13">
          <cell r="CK13">
            <v>876304.2400000001</v>
          </cell>
        </row>
        <row r="14">
          <cell r="CK14">
            <v>158670.37</v>
          </cell>
        </row>
        <row r="15">
          <cell r="CK15">
            <v>59807.73000000001</v>
          </cell>
        </row>
        <row r="16">
          <cell r="CK16">
            <v>84976.25</v>
          </cell>
        </row>
        <row r="17">
          <cell r="CK17">
            <v>69511.32</v>
          </cell>
        </row>
        <row r="18">
          <cell r="CK18">
            <v>75914.20999999999</v>
          </cell>
        </row>
        <row r="19">
          <cell r="CK19">
            <v>299265.04000000004</v>
          </cell>
        </row>
        <row r="20">
          <cell r="CK20">
            <v>305240.49</v>
          </cell>
        </row>
        <row r="21">
          <cell r="CK21">
            <v>357814.51</v>
          </cell>
        </row>
        <row r="22">
          <cell r="CK22">
            <v>459274.63999999996</v>
          </cell>
        </row>
        <row r="23">
          <cell r="CK23">
            <v>458460.34</v>
          </cell>
        </row>
        <row r="24">
          <cell r="CK24">
            <v>89470.5</v>
          </cell>
        </row>
        <row r="25">
          <cell r="CK25">
            <v>41719.00000000001</v>
          </cell>
        </row>
        <row r="26">
          <cell r="CK26">
            <v>52006.82999999999</v>
          </cell>
        </row>
        <row r="27">
          <cell r="CK27">
            <v>46477.28999999999</v>
          </cell>
        </row>
        <row r="28">
          <cell r="CK28">
            <v>72152.54</v>
          </cell>
        </row>
        <row r="29">
          <cell r="CK29">
            <v>73907.51000000001</v>
          </cell>
        </row>
        <row r="30">
          <cell r="CK30">
            <v>79033.04999999999</v>
          </cell>
        </row>
        <row r="31">
          <cell r="CK31">
            <v>35284.71000000001</v>
          </cell>
        </row>
        <row r="32">
          <cell r="CK32">
            <v>111691.31</v>
          </cell>
        </row>
        <row r="33">
          <cell r="CK33">
            <v>263272.77</v>
          </cell>
        </row>
        <row r="34">
          <cell r="CK34">
            <v>286157</v>
          </cell>
        </row>
        <row r="35">
          <cell r="CK35">
            <v>357199.63</v>
          </cell>
        </row>
        <row r="36">
          <cell r="CK36">
            <v>304311.08</v>
          </cell>
        </row>
        <row r="37">
          <cell r="CK37">
            <v>805936.7</v>
          </cell>
        </row>
        <row r="40">
          <cell r="CK40">
            <v>533593.69</v>
          </cell>
        </row>
        <row r="41">
          <cell r="CK41">
            <v>479224.35</v>
          </cell>
        </row>
        <row r="42">
          <cell r="CK42">
            <v>772889.3</v>
          </cell>
        </row>
        <row r="43">
          <cell r="CK43">
            <v>162160.45</v>
          </cell>
        </row>
        <row r="44">
          <cell r="CK44">
            <v>162381.18</v>
          </cell>
        </row>
        <row r="45">
          <cell r="CK45">
            <v>59844.34</v>
          </cell>
        </row>
        <row r="46">
          <cell r="CK46">
            <v>312506.37999999995</v>
          </cell>
        </row>
        <row r="47">
          <cell r="CK47">
            <v>75351.88</v>
          </cell>
        </row>
        <row r="48">
          <cell r="CK48">
            <v>548596.08</v>
          </cell>
        </row>
        <row r="49">
          <cell r="CK49">
            <v>48804.310000000005</v>
          </cell>
        </row>
        <row r="50">
          <cell r="CK50">
            <v>65668.57</v>
          </cell>
        </row>
        <row r="51">
          <cell r="CK51">
            <v>248602.28</v>
          </cell>
        </row>
        <row r="52">
          <cell r="CK52">
            <v>440378.74000000005</v>
          </cell>
        </row>
        <row r="53">
          <cell r="CK53">
            <v>443402.23</v>
          </cell>
        </row>
        <row r="54">
          <cell r="CK54">
            <v>60300.08</v>
          </cell>
        </row>
        <row r="55">
          <cell r="CK55">
            <v>136338.88</v>
          </cell>
        </row>
        <row r="56">
          <cell r="CK56">
            <v>132344.97</v>
          </cell>
        </row>
        <row r="57">
          <cell r="CK57">
            <v>1675621.53</v>
          </cell>
        </row>
        <row r="58">
          <cell r="CK58">
            <v>67217.07</v>
          </cell>
        </row>
        <row r="59">
          <cell r="CK59">
            <v>20721.350000000006</v>
          </cell>
        </row>
        <row r="60">
          <cell r="CK60">
            <v>468065.6199999999</v>
          </cell>
        </row>
        <row r="61">
          <cell r="CK61">
            <v>974648.4500000001</v>
          </cell>
        </row>
        <row r="62">
          <cell r="CK62">
            <v>127542.97</v>
          </cell>
        </row>
        <row r="63">
          <cell r="CK63">
            <v>845253.56</v>
          </cell>
        </row>
        <row r="64">
          <cell r="CK64">
            <v>26418.739999999998</v>
          </cell>
        </row>
        <row r="65">
          <cell r="CK65">
            <v>80895.28</v>
          </cell>
        </row>
        <row r="66">
          <cell r="CK66">
            <v>167685.95</v>
          </cell>
        </row>
        <row r="67">
          <cell r="CK67">
            <v>317960.21</v>
          </cell>
        </row>
        <row r="68">
          <cell r="CK68">
            <v>260117.7</v>
          </cell>
        </row>
        <row r="69">
          <cell r="CK69">
            <v>79542.64000000001</v>
          </cell>
        </row>
        <row r="70">
          <cell r="CK70">
            <v>130994.36</v>
          </cell>
        </row>
        <row r="71">
          <cell r="CK71">
            <v>84246.04000000001</v>
          </cell>
        </row>
        <row r="72">
          <cell r="CK72">
            <v>66379.66</v>
          </cell>
        </row>
        <row r="73">
          <cell r="CK73">
            <v>65907.12</v>
          </cell>
        </row>
        <row r="74">
          <cell r="CK74">
            <v>125304.09</v>
          </cell>
        </row>
        <row r="75">
          <cell r="CK75">
            <v>65926.01</v>
          </cell>
        </row>
        <row r="76">
          <cell r="CK76">
            <v>65125.15000000001</v>
          </cell>
        </row>
        <row r="78">
          <cell r="CK78">
            <v>394597.54000000004</v>
          </cell>
        </row>
        <row r="79">
          <cell r="CK79">
            <v>562608.3500000001</v>
          </cell>
        </row>
        <row r="80">
          <cell r="CK80">
            <v>1194664.3599999999</v>
          </cell>
        </row>
        <row r="81">
          <cell r="CK81">
            <v>203119.43999999997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4"/>
  <sheetViews>
    <sheetView workbookViewId="0" topLeftCell="A10">
      <selection activeCell="I83" sqref="I83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23.00390625" style="0" customWidth="1"/>
    <col min="4" max="4" width="7.8515625" style="0" customWidth="1"/>
    <col min="5" max="5" width="14.28125" style="0" customWidth="1"/>
    <col min="6" max="6" width="15.57421875" style="0" customWidth="1"/>
    <col min="7" max="7" width="14.421875" style="0" customWidth="1"/>
    <col min="8" max="8" width="14.00390625" style="40" customWidth="1"/>
    <col min="9" max="9" width="16.140625" style="0" customWidth="1"/>
  </cols>
  <sheetData>
    <row r="1" ht="12.75"/>
    <row r="2" ht="12.75"/>
    <row r="3" ht="14.25">
      <c r="C3" s="55" t="s">
        <v>156</v>
      </c>
    </row>
    <row r="4" ht="13.5" thickBot="1"/>
    <row r="5" spans="2:9" ht="13.5" customHeight="1" thickBot="1">
      <c r="B5" s="69" t="s">
        <v>0</v>
      </c>
      <c r="C5" s="71" t="s">
        <v>1</v>
      </c>
      <c r="D5" s="72"/>
      <c r="E5" s="48"/>
      <c r="F5" s="77" t="s">
        <v>151</v>
      </c>
      <c r="G5" s="77"/>
      <c r="H5" s="73" t="s">
        <v>152</v>
      </c>
      <c r="I5" s="75" t="s">
        <v>147</v>
      </c>
    </row>
    <row r="6" spans="2:9" ht="95.25" customHeight="1" thickBot="1">
      <c r="B6" s="70"/>
      <c r="C6" s="7" t="s">
        <v>3</v>
      </c>
      <c r="D6" s="7" t="s">
        <v>4</v>
      </c>
      <c r="E6" s="49" t="s">
        <v>154</v>
      </c>
      <c r="F6" s="47" t="s">
        <v>155</v>
      </c>
      <c r="G6" s="61" t="s">
        <v>148</v>
      </c>
      <c r="H6" s="74"/>
      <c r="I6" s="76"/>
    </row>
    <row r="7" spans="2:9" ht="12.75">
      <c r="B7" s="5">
        <v>1</v>
      </c>
      <c r="C7" s="1" t="s">
        <v>5</v>
      </c>
      <c r="D7" s="1">
        <v>12</v>
      </c>
      <c r="E7" s="9">
        <f>F7+G7</f>
        <v>70790.40999999999</v>
      </c>
      <c r="F7" s="8">
        <f>('[2]ДЕЗ'!$CK$7)</f>
        <v>70790.40999999999</v>
      </c>
      <c r="G7" s="8"/>
      <c r="H7" s="41">
        <f>'Расходы по домам'!F23</f>
        <v>94028.53333386939</v>
      </c>
      <c r="I7" s="8">
        <f>E7-H7</f>
        <v>-23238.1233338694</v>
      </c>
    </row>
    <row r="8" spans="2:9" ht="12.75">
      <c r="B8" s="1">
        <v>2</v>
      </c>
      <c r="C8" s="1" t="s">
        <v>5</v>
      </c>
      <c r="D8" s="1">
        <v>20</v>
      </c>
      <c r="E8" s="9">
        <f aca="true" t="shared" si="0" ref="E8:E71">F8+G8</f>
        <v>67876.7</v>
      </c>
      <c r="F8" s="42">
        <f>('[2]ДЕЗ'!$CK$8)</f>
        <v>67876.7</v>
      </c>
      <c r="G8" s="9"/>
      <c r="H8" s="44">
        <f>'Расходы по домам'!F38</f>
        <v>112450.09050518213</v>
      </c>
      <c r="I8" s="42">
        <f aca="true" t="shared" si="1" ref="I8:I38">E8-H8</f>
        <v>-44573.390505182135</v>
      </c>
    </row>
    <row r="9" spans="2:9" ht="12.75">
      <c r="B9" s="1">
        <v>3</v>
      </c>
      <c r="C9" s="1" t="s">
        <v>6</v>
      </c>
      <c r="D9" s="1">
        <v>11</v>
      </c>
      <c r="E9" s="9">
        <f t="shared" si="0"/>
        <v>98221.55000000002</v>
      </c>
      <c r="F9" s="42">
        <f>('[2]ДЕЗ'!$CK$9)</f>
        <v>98221.55000000002</v>
      </c>
      <c r="G9" s="9"/>
      <c r="H9" s="44">
        <f>'Расходы по домам'!F54</f>
        <v>130560.74696267076</v>
      </c>
      <c r="I9" s="42">
        <f t="shared" si="1"/>
        <v>-32339.196962670743</v>
      </c>
    </row>
    <row r="10" spans="2:9" ht="12.75">
      <c r="B10" s="1">
        <v>4</v>
      </c>
      <c r="C10" s="1" t="s">
        <v>6</v>
      </c>
      <c r="D10" s="1">
        <v>15</v>
      </c>
      <c r="E10" s="9">
        <f t="shared" si="0"/>
        <v>124693.76999999999</v>
      </c>
      <c r="F10" s="42">
        <f>('[2]ДЕЗ'!$CK$10)</f>
        <v>124693.76999999999</v>
      </c>
      <c r="G10" s="9">
        <f>('[1]ИТОГ'!$BX$12)</f>
        <v>0</v>
      </c>
      <c r="H10" s="44">
        <f>'Расходы по домам'!F70</f>
        <v>137680.80978635102</v>
      </c>
      <c r="I10" s="42">
        <f t="shared" si="1"/>
        <v>-12987.03978635103</v>
      </c>
    </row>
    <row r="11" spans="2:9" ht="12.75">
      <c r="B11" s="1">
        <v>5</v>
      </c>
      <c r="C11" s="1" t="s">
        <v>6</v>
      </c>
      <c r="D11" s="1">
        <v>17</v>
      </c>
      <c r="E11" s="9">
        <f t="shared" si="0"/>
        <v>161827.25999999998</v>
      </c>
      <c r="F11" s="42">
        <f>('[2]ДЕЗ'!$CK$11)</f>
        <v>161827.25999999998</v>
      </c>
      <c r="G11" s="9"/>
      <c r="H11" s="44">
        <f>'Расходы по домам'!F86</f>
        <v>207246.61530106395</v>
      </c>
      <c r="I11" s="42">
        <f t="shared" si="1"/>
        <v>-45419.35530106397</v>
      </c>
    </row>
    <row r="12" spans="2:9" ht="12.75">
      <c r="B12" s="1">
        <v>6</v>
      </c>
      <c r="C12" s="1" t="s">
        <v>6</v>
      </c>
      <c r="D12" s="1">
        <v>61</v>
      </c>
      <c r="E12" s="9">
        <f t="shared" si="0"/>
        <v>102794.02</v>
      </c>
      <c r="F12" s="42">
        <f>('[2]ДЕЗ'!$CK$12)</f>
        <v>102794.02</v>
      </c>
      <c r="G12" s="9"/>
      <c r="H12" s="44">
        <f>'Расходы по домам'!F102</f>
        <v>127560.43611599381</v>
      </c>
      <c r="I12" s="42">
        <f t="shared" si="1"/>
        <v>-24766.41611599381</v>
      </c>
    </row>
    <row r="13" spans="2:9" ht="12.75">
      <c r="B13" s="1">
        <v>7</v>
      </c>
      <c r="C13" s="56" t="s">
        <v>6</v>
      </c>
      <c r="D13" s="56">
        <v>68</v>
      </c>
      <c r="E13" s="9">
        <f t="shared" si="0"/>
        <v>951001.2000000001</v>
      </c>
      <c r="F13" s="42">
        <f>('[2]ДЕЗ'!$CK$13)</f>
        <v>876304.2400000001</v>
      </c>
      <c r="G13" s="52">
        <f>('[1]ИТОГ'!$BX$18)</f>
        <v>74696.96</v>
      </c>
      <c r="H13" s="51">
        <f>'Расходы по домам'!F118</f>
        <v>966701.7566367937</v>
      </c>
      <c r="I13" s="62">
        <f t="shared" si="1"/>
        <v>-15700.556636793655</v>
      </c>
    </row>
    <row r="14" spans="2:9" ht="12.75">
      <c r="B14" s="1">
        <v>8</v>
      </c>
      <c r="C14" s="1" t="s">
        <v>7</v>
      </c>
      <c r="D14" s="1">
        <v>30</v>
      </c>
      <c r="E14" s="9">
        <f t="shared" si="0"/>
        <v>158670.37</v>
      </c>
      <c r="F14" s="42">
        <f>('[2]ДЕЗ'!$CK$14)</f>
        <v>158670.37</v>
      </c>
      <c r="G14" s="9"/>
      <c r="H14" s="44">
        <f>'Расходы по домам'!F134</f>
        <v>224881.86730734244</v>
      </c>
      <c r="I14" s="42">
        <f t="shared" si="1"/>
        <v>-66211.49730734245</v>
      </c>
    </row>
    <row r="15" spans="2:9" ht="12.75">
      <c r="B15" s="1">
        <v>9</v>
      </c>
      <c r="C15" s="1" t="s">
        <v>7</v>
      </c>
      <c r="D15" s="1">
        <v>32</v>
      </c>
      <c r="E15" s="9">
        <f t="shared" si="0"/>
        <v>59807.73000000001</v>
      </c>
      <c r="F15" s="42">
        <f>('[2]ДЕЗ'!$CK$15)</f>
        <v>59807.73000000001</v>
      </c>
      <c r="G15" s="9"/>
      <c r="H15" s="44">
        <f>'Расходы по домам'!F150</f>
        <v>88317.76905243531</v>
      </c>
      <c r="I15" s="42">
        <f t="shared" si="1"/>
        <v>-28510.0390524353</v>
      </c>
    </row>
    <row r="16" spans="2:9" ht="12.75">
      <c r="B16" s="1">
        <v>10</v>
      </c>
      <c r="C16" s="1" t="s">
        <v>7</v>
      </c>
      <c r="D16" s="1">
        <v>34</v>
      </c>
      <c r="E16" s="9">
        <f t="shared" si="0"/>
        <v>84976.25</v>
      </c>
      <c r="F16" s="42">
        <f>('[2]ДЕЗ'!$CK$16)</f>
        <v>84976.25</v>
      </c>
      <c r="G16" s="9"/>
      <c r="H16" s="44">
        <f>'Расходы по домам'!F166</f>
        <v>106254.0449923414</v>
      </c>
      <c r="I16" s="42">
        <f t="shared" si="1"/>
        <v>-21277.794992341398</v>
      </c>
    </row>
    <row r="17" spans="2:9" ht="12.75">
      <c r="B17" s="1">
        <v>11</v>
      </c>
      <c r="C17" s="1" t="s">
        <v>7</v>
      </c>
      <c r="D17" s="1">
        <v>36</v>
      </c>
      <c r="E17" s="9">
        <f t="shared" si="0"/>
        <v>69511.32</v>
      </c>
      <c r="F17" s="42">
        <f>('[2]ДЕЗ'!$CK$17)</f>
        <v>69511.32</v>
      </c>
      <c r="G17" s="9"/>
      <c r="H17" s="44">
        <f>'Расходы по домам'!F182</f>
        <v>79953.86385775743</v>
      </c>
      <c r="I17" s="42">
        <f t="shared" si="1"/>
        <v>-10442.543857757424</v>
      </c>
    </row>
    <row r="18" spans="2:9" ht="12.75">
      <c r="B18" s="1">
        <v>12</v>
      </c>
      <c r="C18" s="1" t="s">
        <v>7</v>
      </c>
      <c r="D18" s="1">
        <v>38</v>
      </c>
      <c r="E18" s="9">
        <f t="shared" si="0"/>
        <v>101686.65999999999</v>
      </c>
      <c r="F18" s="42">
        <f>('[2]ДЕЗ'!$CK$18)</f>
        <v>75914.20999999999</v>
      </c>
      <c r="G18" s="52">
        <f>('[1]ИТОГ'!$BX$28)</f>
        <v>25772.45</v>
      </c>
      <c r="H18" s="44">
        <f>'Расходы по домам'!F197</f>
        <v>147637.78615876092</v>
      </c>
      <c r="I18" s="42">
        <f t="shared" si="1"/>
        <v>-45951.12615876093</v>
      </c>
    </row>
    <row r="19" spans="2:9" ht="12.75">
      <c r="B19" s="1">
        <v>13</v>
      </c>
      <c r="C19" s="1" t="s">
        <v>8</v>
      </c>
      <c r="D19" s="1">
        <v>94</v>
      </c>
      <c r="E19" s="9">
        <f t="shared" si="0"/>
        <v>299265.04000000004</v>
      </c>
      <c r="F19" s="42">
        <f>('[2]ДЕЗ'!$CK$19)</f>
        <v>299265.04000000004</v>
      </c>
      <c r="G19" s="9"/>
      <c r="H19" s="44">
        <f>'Расходы по домам'!F212</f>
        <v>304694.2056205844</v>
      </c>
      <c r="I19" s="63">
        <f t="shared" si="1"/>
        <v>-5429.16562058439</v>
      </c>
    </row>
    <row r="20" spans="2:9" ht="12.75">
      <c r="B20" s="1">
        <v>14</v>
      </c>
      <c r="C20" s="1" t="s">
        <v>9</v>
      </c>
      <c r="D20" s="1">
        <v>88</v>
      </c>
      <c r="E20" s="9">
        <f t="shared" si="0"/>
        <v>305240.49</v>
      </c>
      <c r="F20" s="42">
        <f>('[2]ДЕЗ'!$CK$20)</f>
        <v>305240.49</v>
      </c>
      <c r="G20" s="9"/>
      <c r="H20" s="44">
        <f>'Расходы по домам'!F227</f>
        <v>338951.15660286</v>
      </c>
      <c r="I20" s="42">
        <f t="shared" si="1"/>
        <v>-33710.66660286003</v>
      </c>
    </row>
    <row r="21" spans="2:9" ht="12.75">
      <c r="B21" s="1">
        <v>15</v>
      </c>
      <c r="C21" s="1" t="s">
        <v>9</v>
      </c>
      <c r="D21" s="1">
        <v>90</v>
      </c>
      <c r="E21" s="9">
        <f t="shared" si="0"/>
        <v>357814.51</v>
      </c>
      <c r="F21" s="42">
        <f>('[2]ДЕЗ'!$CK$21)</f>
        <v>357814.51</v>
      </c>
      <c r="G21" s="9"/>
      <c r="H21" s="44">
        <f>'Расходы по домам'!F242</f>
        <v>405968.23981622694</v>
      </c>
      <c r="I21" s="42">
        <f t="shared" si="1"/>
        <v>-48153.72981622693</v>
      </c>
    </row>
    <row r="22" spans="2:9" ht="12.75">
      <c r="B22" s="1">
        <v>16</v>
      </c>
      <c r="C22" s="1" t="s">
        <v>9</v>
      </c>
      <c r="D22" s="1">
        <v>92</v>
      </c>
      <c r="E22" s="9">
        <f t="shared" si="0"/>
        <v>459274.63999999996</v>
      </c>
      <c r="F22" s="42">
        <f>('[2]ДЕЗ'!$CK$22)</f>
        <v>459274.63999999996</v>
      </c>
      <c r="G22" s="9"/>
      <c r="H22" s="44">
        <f>'Расходы по домам'!F257</f>
        <v>473313.61163213186</v>
      </c>
      <c r="I22" s="63">
        <f t="shared" si="1"/>
        <v>-14038.9716321319</v>
      </c>
    </row>
    <row r="23" spans="2:9" ht="12.75">
      <c r="B23" s="1">
        <v>17</v>
      </c>
      <c r="C23" s="1" t="s">
        <v>9</v>
      </c>
      <c r="D23" s="1">
        <v>94</v>
      </c>
      <c r="E23" s="9">
        <f t="shared" si="0"/>
        <v>458460.34</v>
      </c>
      <c r="F23" s="42">
        <f>('[2]ДЕЗ'!$CK$23)</f>
        <v>458460.34</v>
      </c>
      <c r="G23" s="9"/>
      <c r="H23" s="44">
        <f>'Расходы по домам'!F272</f>
        <v>466607.44780094764</v>
      </c>
      <c r="I23" s="63">
        <f t="shared" si="1"/>
        <v>-8147.107800947619</v>
      </c>
    </row>
    <row r="24" spans="2:9" ht="12.75">
      <c r="B24" s="1">
        <v>18</v>
      </c>
      <c r="C24" s="57" t="s">
        <v>9</v>
      </c>
      <c r="D24" s="57">
        <v>98</v>
      </c>
      <c r="E24" s="9">
        <f t="shared" si="0"/>
        <v>89470.5</v>
      </c>
      <c r="F24" s="42">
        <f>('[2]ДЕЗ'!$CK$24)</f>
        <v>89470.5</v>
      </c>
      <c r="G24" s="9"/>
      <c r="H24" s="44">
        <f>'Расходы по домам'!F287</f>
        <v>118056.98415726493</v>
      </c>
      <c r="I24" s="42">
        <f t="shared" si="1"/>
        <v>-28586.48415726493</v>
      </c>
    </row>
    <row r="25" spans="2:9" ht="12.75">
      <c r="B25" s="1">
        <v>19</v>
      </c>
      <c r="C25" s="1" t="s">
        <v>10</v>
      </c>
      <c r="D25" s="1">
        <v>12</v>
      </c>
      <c r="E25" s="9">
        <f t="shared" si="0"/>
        <v>41719.00000000001</v>
      </c>
      <c r="F25" s="42">
        <f>('[2]ДЕЗ'!$CK$25)</f>
        <v>41719.00000000001</v>
      </c>
      <c r="G25" s="9"/>
      <c r="H25" s="44">
        <f>'Расходы по домам'!F302</f>
        <v>49016.11854725678</v>
      </c>
      <c r="I25" s="42">
        <f t="shared" si="1"/>
        <v>-7297.118547256774</v>
      </c>
    </row>
    <row r="26" spans="2:9" ht="12.75">
      <c r="B26" s="1">
        <v>20</v>
      </c>
      <c r="C26" s="1" t="s">
        <v>10</v>
      </c>
      <c r="D26" s="1">
        <v>18</v>
      </c>
      <c r="E26" s="9">
        <f t="shared" si="0"/>
        <v>52006.82999999999</v>
      </c>
      <c r="F26" s="42">
        <f>('[2]ДЕЗ'!$CK$26)</f>
        <v>52006.82999999999</v>
      </c>
      <c r="G26" s="9"/>
      <c r="H26" s="44">
        <f>'Расходы по домам'!F317</f>
        <v>67533.34865971823</v>
      </c>
      <c r="I26" s="42">
        <f t="shared" si="1"/>
        <v>-15526.518659718247</v>
      </c>
    </row>
    <row r="27" spans="2:9" ht="12.75">
      <c r="B27" s="1">
        <v>21</v>
      </c>
      <c r="C27" s="1" t="s">
        <v>10</v>
      </c>
      <c r="D27" s="1">
        <v>20</v>
      </c>
      <c r="E27" s="9">
        <f t="shared" si="0"/>
        <v>46477.28999999999</v>
      </c>
      <c r="F27" s="42">
        <f>('[2]ДЕЗ'!$CK$27)</f>
        <v>46477.28999999999</v>
      </c>
      <c r="G27" s="9"/>
      <c r="H27" s="44">
        <f>'Расходы по домам'!F332</f>
        <v>59956.50228286576</v>
      </c>
      <c r="I27" s="42">
        <f t="shared" si="1"/>
        <v>-13479.212282865767</v>
      </c>
    </row>
    <row r="28" spans="2:9" ht="12.75">
      <c r="B28" s="1">
        <v>22</v>
      </c>
      <c r="C28" s="1" t="s">
        <v>10</v>
      </c>
      <c r="D28" s="1">
        <v>22</v>
      </c>
      <c r="E28" s="9">
        <f t="shared" si="0"/>
        <v>72152.54</v>
      </c>
      <c r="F28" s="42">
        <f>('[2]ДЕЗ'!$CK$28)</f>
        <v>72152.54</v>
      </c>
      <c r="G28" s="9"/>
      <c r="H28" s="44">
        <f>'Расходы по домам'!F347</f>
        <v>117155.61425357018</v>
      </c>
      <c r="I28" s="42">
        <f t="shared" si="1"/>
        <v>-45003.07425357019</v>
      </c>
    </row>
    <row r="29" spans="2:9" ht="12.75">
      <c r="B29" s="1">
        <v>23</v>
      </c>
      <c r="C29" s="57" t="s">
        <v>11</v>
      </c>
      <c r="D29" s="57" t="s">
        <v>25</v>
      </c>
      <c r="E29" s="9">
        <f t="shared" si="0"/>
        <v>73907.51000000001</v>
      </c>
      <c r="F29" s="42">
        <f>('[2]ДЕЗ'!$CK$29)</f>
        <v>73907.51000000001</v>
      </c>
      <c r="G29" s="9"/>
      <c r="H29" s="44">
        <f>'Расходы по домам'!F363</f>
        <v>123666.82918126565</v>
      </c>
      <c r="I29" s="42">
        <f t="shared" si="1"/>
        <v>-49759.319181265644</v>
      </c>
    </row>
    <row r="30" spans="2:9" ht="12.75">
      <c r="B30" s="1">
        <v>24</v>
      </c>
      <c r="C30" s="57" t="s">
        <v>11</v>
      </c>
      <c r="D30" s="57">
        <v>6</v>
      </c>
      <c r="E30" s="9">
        <f t="shared" si="0"/>
        <v>79033.04999999999</v>
      </c>
      <c r="F30" s="42">
        <f>('[2]ДЕЗ'!$CK$30)</f>
        <v>79033.04999999999</v>
      </c>
      <c r="G30" s="9"/>
      <c r="H30" s="44">
        <f>'Расходы по домам'!F379</f>
        <v>105306.22784302346</v>
      </c>
      <c r="I30" s="42">
        <f t="shared" si="1"/>
        <v>-26273.17784302347</v>
      </c>
    </row>
    <row r="31" spans="2:9" ht="12.75">
      <c r="B31" s="1">
        <v>25</v>
      </c>
      <c r="C31" s="57" t="s">
        <v>11</v>
      </c>
      <c r="D31" s="57">
        <v>9</v>
      </c>
      <c r="E31" s="9">
        <f t="shared" si="0"/>
        <v>35284.71000000001</v>
      </c>
      <c r="F31" s="42">
        <f>('[2]ДЕЗ'!$CK$31)</f>
        <v>35284.71000000001</v>
      </c>
      <c r="G31" s="9"/>
      <c r="H31" s="44">
        <f>'Расходы по домам'!F395</f>
        <v>77498.49467211746</v>
      </c>
      <c r="I31" s="42">
        <f t="shared" si="1"/>
        <v>-42213.78467211746</v>
      </c>
    </row>
    <row r="32" spans="2:9" ht="12.75">
      <c r="B32" s="1">
        <v>26</v>
      </c>
      <c r="C32" s="57" t="s">
        <v>11</v>
      </c>
      <c r="D32" s="57" t="s">
        <v>26</v>
      </c>
      <c r="E32" s="9">
        <f t="shared" si="0"/>
        <v>111691.31</v>
      </c>
      <c r="F32" s="42">
        <f>('[2]ДЕЗ'!$CK$32)</f>
        <v>111691.31</v>
      </c>
      <c r="G32" s="9"/>
      <c r="H32" s="44">
        <f>'Расходы по домам'!F411</f>
        <v>137697.1707585375</v>
      </c>
      <c r="I32" s="42">
        <f t="shared" si="1"/>
        <v>-26005.860758537514</v>
      </c>
    </row>
    <row r="33" spans="2:9" ht="12.75">
      <c r="B33" s="1">
        <v>27</v>
      </c>
      <c r="C33" s="57" t="s">
        <v>12</v>
      </c>
      <c r="D33" s="57">
        <v>36</v>
      </c>
      <c r="E33" s="9">
        <f t="shared" si="0"/>
        <v>270374.49</v>
      </c>
      <c r="F33" s="42">
        <f>('[2]ДЕЗ'!$CK$33)</f>
        <v>263272.77</v>
      </c>
      <c r="G33" s="52">
        <f>('[1]ИТОГ'!$BX$40)</f>
        <v>7101.72</v>
      </c>
      <c r="H33" s="44">
        <f>'Расходы по домам'!F427</f>
        <v>366116.3972268953</v>
      </c>
      <c r="I33" s="42">
        <f t="shared" si="1"/>
        <v>-95741.90722689533</v>
      </c>
    </row>
    <row r="34" spans="2:9" ht="12.75">
      <c r="B34" s="1">
        <v>28</v>
      </c>
      <c r="C34" s="57" t="s">
        <v>12</v>
      </c>
      <c r="D34" s="57">
        <v>38</v>
      </c>
      <c r="E34" s="9">
        <f t="shared" si="0"/>
        <v>286157</v>
      </c>
      <c r="F34" s="42">
        <f>('[2]ДЕЗ'!$CK$34)</f>
        <v>286157</v>
      </c>
      <c r="G34" s="9"/>
      <c r="H34" s="44">
        <f>'Расходы по домам'!F443</f>
        <v>431090.2732269433</v>
      </c>
      <c r="I34" s="42">
        <f t="shared" si="1"/>
        <v>-144933.27322694327</v>
      </c>
    </row>
    <row r="35" spans="2:9" ht="12.75">
      <c r="B35" s="1">
        <v>29</v>
      </c>
      <c r="C35" s="57" t="s">
        <v>12</v>
      </c>
      <c r="D35" s="57">
        <v>40</v>
      </c>
      <c r="E35" s="9">
        <f t="shared" si="0"/>
        <v>487762.36</v>
      </c>
      <c r="F35" s="42">
        <f>('[2]ДЕЗ'!$CK$35)</f>
        <v>357199.63</v>
      </c>
      <c r="G35" s="62">
        <f>('[1]ИТОГ'!$BX$44)</f>
        <v>130562.73</v>
      </c>
      <c r="H35" s="44">
        <f>'Расходы по домам'!F459</f>
        <v>685200.7768185344</v>
      </c>
      <c r="I35" s="42">
        <f t="shared" si="1"/>
        <v>-197438.41681853437</v>
      </c>
    </row>
    <row r="36" spans="2:9" ht="12.75">
      <c r="B36" s="1">
        <v>30</v>
      </c>
      <c r="C36" s="57" t="s">
        <v>12</v>
      </c>
      <c r="D36" s="57">
        <v>42</v>
      </c>
      <c r="E36" s="9">
        <f t="shared" si="0"/>
        <v>325119.75</v>
      </c>
      <c r="F36" s="42">
        <f>('[2]ДЕЗ'!$CK$36)</f>
        <v>304311.08</v>
      </c>
      <c r="G36" s="52">
        <f>('[1]ИТОГ'!$BX$46)</f>
        <v>20808.67</v>
      </c>
      <c r="H36" s="44">
        <f>'Расходы по домам'!F475</f>
        <v>453362.3115401484</v>
      </c>
      <c r="I36" s="42">
        <f t="shared" si="1"/>
        <v>-128242.5615401484</v>
      </c>
    </row>
    <row r="37" spans="2:9" ht="12.75">
      <c r="B37" s="1">
        <v>31</v>
      </c>
      <c r="C37" s="57" t="s">
        <v>12</v>
      </c>
      <c r="D37" s="57">
        <v>45</v>
      </c>
      <c r="E37" s="65">
        <f t="shared" si="0"/>
        <v>1030932.89</v>
      </c>
      <c r="F37" s="63">
        <f>('[2]ДЕЗ'!$CK$37)</f>
        <v>805936.7</v>
      </c>
      <c r="G37" s="62">
        <f>('[1]ИТОГ'!$BX$48)</f>
        <v>224996.19000000003</v>
      </c>
      <c r="H37" s="66">
        <f>'Расходы по домам'!F490</f>
        <v>1054804.005724099</v>
      </c>
      <c r="I37" s="63">
        <f t="shared" si="1"/>
        <v>-23871.115724098985</v>
      </c>
    </row>
    <row r="38" spans="2:9" ht="12.75">
      <c r="B38" s="1">
        <v>32</v>
      </c>
      <c r="C38" s="1" t="s">
        <v>12</v>
      </c>
      <c r="D38" s="1">
        <v>51</v>
      </c>
      <c r="E38" s="9">
        <f t="shared" si="0"/>
        <v>533593.69</v>
      </c>
      <c r="F38" s="42">
        <f>('[2]ДЕЗ'!$CK$40)</f>
        <v>533593.69</v>
      </c>
      <c r="G38" s="52"/>
      <c r="H38" s="44">
        <f>'Расходы по домам'!F506</f>
        <v>571176.5503508389</v>
      </c>
      <c r="I38" s="63">
        <f t="shared" si="1"/>
        <v>-37582.86035083898</v>
      </c>
    </row>
    <row r="39" spans="2:9" ht="12.75">
      <c r="B39" s="1">
        <v>33</v>
      </c>
      <c r="C39" s="56" t="s">
        <v>12</v>
      </c>
      <c r="D39" s="56">
        <v>53</v>
      </c>
      <c r="E39" s="50">
        <f t="shared" si="0"/>
        <v>479224.35</v>
      </c>
      <c r="F39" s="42">
        <f>('[2]ДЕЗ'!$CK$41)</f>
        <v>479224.35</v>
      </c>
      <c r="G39" s="52"/>
      <c r="H39" s="51">
        <f>'Расходы по домам'!F521</f>
        <v>487074.413273665</v>
      </c>
      <c r="I39" s="63">
        <f aca="true" t="shared" si="2" ref="I39:I70">E39-H39</f>
        <v>-7850.06327366503</v>
      </c>
    </row>
    <row r="40" spans="2:9" ht="12.75">
      <c r="B40" s="1">
        <v>34</v>
      </c>
      <c r="C40" s="56" t="s">
        <v>12</v>
      </c>
      <c r="D40" s="56">
        <v>55</v>
      </c>
      <c r="E40" s="50">
        <f t="shared" si="0"/>
        <v>772889.3</v>
      </c>
      <c r="F40" s="42">
        <f>('[2]ДЕЗ'!$CK$42)</f>
        <v>772889.3</v>
      </c>
      <c r="G40" s="52"/>
      <c r="H40" s="51">
        <f>'Расходы по домам'!F537</f>
        <v>899727.4516577369</v>
      </c>
      <c r="I40" s="42">
        <f t="shared" si="2"/>
        <v>-126838.15165773686</v>
      </c>
    </row>
    <row r="41" spans="2:9" ht="12.75">
      <c r="B41" s="1">
        <v>35</v>
      </c>
      <c r="C41" s="58" t="s">
        <v>12</v>
      </c>
      <c r="D41" s="58" t="s">
        <v>33</v>
      </c>
      <c r="E41" s="50">
        <f t="shared" si="0"/>
        <v>162160.45</v>
      </c>
      <c r="F41" s="42">
        <f>('[2]ДЕЗ'!$CK$43)</f>
        <v>162160.45</v>
      </c>
      <c r="G41" s="52"/>
      <c r="H41" s="51">
        <f>'Расходы по домам'!F553</f>
        <v>186439.30016505666</v>
      </c>
      <c r="I41" s="42">
        <f t="shared" si="2"/>
        <v>-24278.850165056647</v>
      </c>
    </row>
    <row r="42" spans="2:9" ht="12.75">
      <c r="B42" s="1">
        <v>36</v>
      </c>
      <c r="C42" s="58" t="s">
        <v>12</v>
      </c>
      <c r="D42" s="58">
        <v>57</v>
      </c>
      <c r="E42" s="50">
        <f t="shared" si="0"/>
        <v>162381.18</v>
      </c>
      <c r="F42" s="42">
        <f>('[2]ДЕЗ'!$CK$44)</f>
        <v>162381.18</v>
      </c>
      <c r="G42" s="52"/>
      <c r="H42" s="51">
        <f>'Расходы по домам'!F569</f>
        <v>232328.07450900256</v>
      </c>
      <c r="I42" s="42">
        <f t="shared" si="2"/>
        <v>-69946.89450900257</v>
      </c>
    </row>
    <row r="43" spans="2:9" ht="12.75">
      <c r="B43" s="1">
        <v>37</v>
      </c>
      <c r="C43" s="58" t="s">
        <v>12</v>
      </c>
      <c r="D43" s="58">
        <v>58</v>
      </c>
      <c r="E43" s="50">
        <f t="shared" si="0"/>
        <v>59844.34</v>
      </c>
      <c r="F43" s="42">
        <f>('[2]ДЕЗ'!$CK$45)</f>
        <v>59844.34</v>
      </c>
      <c r="G43" s="50"/>
      <c r="H43" s="51">
        <f>'Расходы по домам'!F585</f>
        <v>82068.4413721915</v>
      </c>
      <c r="I43" s="63">
        <f t="shared" si="2"/>
        <v>-22224.101372191508</v>
      </c>
    </row>
    <row r="44" spans="2:9" ht="12.75">
      <c r="B44" s="1">
        <v>38</v>
      </c>
      <c r="C44" s="58" t="s">
        <v>12</v>
      </c>
      <c r="D44" s="58">
        <v>59</v>
      </c>
      <c r="E44" s="50">
        <f t="shared" si="0"/>
        <v>416998.95999999996</v>
      </c>
      <c r="F44" s="42">
        <f>('[2]ДЕЗ'!$CK$46)</f>
        <v>312506.37999999995</v>
      </c>
      <c r="G44" s="52">
        <f>('[1]ИТОГ'!$BX$60)</f>
        <v>104492.58</v>
      </c>
      <c r="H44" s="54">
        <f>'Расходы по домам'!F601</f>
        <v>447821.64711326873</v>
      </c>
      <c r="I44" s="63">
        <f t="shared" si="2"/>
        <v>-30822.687113268767</v>
      </c>
    </row>
    <row r="45" spans="2:9" ht="12.75">
      <c r="B45" s="1">
        <v>39</v>
      </c>
      <c r="C45" s="58" t="s">
        <v>12</v>
      </c>
      <c r="D45" s="58">
        <v>60</v>
      </c>
      <c r="E45" s="50">
        <f t="shared" si="0"/>
        <v>75351.88</v>
      </c>
      <c r="F45" s="42">
        <f>('[2]ДЕЗ'!$CK$47)</f>
        <v>75351.88</v>
      </c>
      <c r="G45" s="50"/>
      <c r="H45" s="51">
        <f>'Расходы по домам'!F617</f>
        <v>97413.3025230585</v>
      </c>
      <c r="I45" s="42">
        <f t="shared" si="2"/>
        <v>-22061.4225230585</v>
      </c>
    </row>
    <row r="46" spans="2:9" ht="12.75">
      <c r="B46" s="1">
        <v>40</v>
      </c>
      <c r="C46" s="58" t="s">
        <v>12</v>
      </c>
      <c r="D46" s="58">
        <v>66</v>
      </c>
      <c r="E46" s="50">
        <f t="shared" si="0"/>
        <v>548596.08</v>
      </c>
      <c r="F46" s="42">
        <f>('[2]ДЕЗ'!$CK$48)</f>
        <v>548596.08</v>
      </c>
      <c r="G46" s="50"/>
      <c r="H46" s="51">
        <f>'Расходы по домам'!F634</f>
        <v>697107.895502404</v>
      </c>
      <c r="I46" s="42">
        <f t="shared" si="2"/>
        <v>-148511.815502404</v>
      </c>
    </row>
    <row r="47" spans="2:9" ht="12.75">
      <c r="B47" s="1">
        <v>41</v>
      </c>
      <c r="C47" s="58" t="s">
        <v>13</v>
      </c>
      <c r="D47" s="58">
        <v>3</v>
      </c>
      <c r="E47" s="50">
        <f t="shared" si="0"/>
        <v>48804.310000000005</v>
      </c>
      <c r="F47" s="42">
        <f>('[2]ДЕЗ'!$CK$49)</f>
        <v>48804.310000000005</v>
      </c>
      <c r="G47" s="50"/>
      <c r="H47" s="51">
        <f>'Расходы по домам'!F650</f>
        <v>113971.41951854169</v>
      </c>
      <c r="I47" s="42">
        <f t="shared" si="2"/>
        <v>-65167.109518541685</v>
      </c>
    </row>
    <row r="48" spans="2:9" ht="12.75">
      <c r="B48" s="1">
        <v>42</v>
      </c>
      <c r="C48" s="58" t="s">
        <v>13</v>
      </c>
      <c r="D48" s="58">
        <v>5</v>
      </c>
      <c r="E48" s="50">
        <f t="shared" si="0"/>
        <v>65668.57</v>
      </c>
      <c r="F48" s="42">
        <f>('[2]ДЕЗ'!$CK$50)</f>
        <v>65668.57</v>
      </c>
      <c r="G48" s="50"/>
      <c r="H48" s="51">
        <f>'Расходы по домам'!F666</f>
        <v>134698.19251860946</v>
      </c>
      <c r="I48" s="42">
        <f t="shared" si="2"/>
        <v>-69029.62251860945</v>
      </c>
    </row>
    <row r="49" spans="2:9" ht="12.75">
      <c r="B49" s="1">
        <v>43</v>
      </c>
      <c r="C49" s="58" t="s">
        <v>13</v>
      </c>
      <c r="D49" s="58">
        <v>22</v>
      </c>
      <c r="E49" s="50">
        <f t="shared" si="0"/>
        <v>255998.73</v>
      </c>
      <c r="F49" s="42">
        <f>('[2]ДЕЗ'!$CK$51)</f>
        <v>248602.28</v>
      </c>
      <c r="G49" s="52">
        <f>('[1]ИТОГ'!$BX$82)</f>
        <v>7396.45</v>
      </c>
      <c r="H49" s="51">
        <f>'Расходы по домам'!F682</f>
        <v>349110.652234354</v>
      </c>
      <c r="I49" s="42">
        <f t="shared" si="2"/>
        <v>-93111.92223435399</v>
      </c>
    </row>
    <row r="50" spans="2:9" ht="12.75">
      <c r="B50" s="1">
        <v>44</v>
      </c>
      <c r="C50" s="58" t="s">
        <v>14</v>
      </c>
      <c r="D50" s="58">
        <v>98</v>
      </c>
      <c r="E50" s="50">
        <f t="shared" si="0"/>
        <v>440378.74000000005</v>
      </c>
      <c r="F50" s="42">
        <f>('[2]ДЕЗ'!$CK$52)</f>
        <v>440378.74000000005</v>
      </c>
      <c r="G50" s="50"/>
      <c r="H50" s="51">
        <f>'Расходы по домам'!F700</f>
        <v>449540.7133822675</v>
      </c>
      <c r="I50" s="42">
        <f t="shared" si="2"/>
        <v>-9161.97338226746</v>
      </c>
    </row>
    <row r="51" spans="2:9" ht="12.75">
      <c r="B51" s="1">
        <v>45</v>
      </c>
      <c r="C51" s="58" t="s">
        <v>14</v>
      </c>
      <c r="D51" s="58">
        <v>100</v>
      </c>
      <c r="E51" s="50">
        <f t="shared" si="0"/>
        <v>443402.23</v>
      </c>
      <c r="F51" s="42">
        <f>('[2]ДЕЗ'!$CK$53)</f>
        <v>443402.23</v>
      </c>
      <c r="G51" s="50"/>
      <c r="H51" s="51">
        <f>'Расходы по домам'!F717</f>
        <v>451637.61778701155</v>
      </c>
      <c r="I51" s="42">
        <f t="shared" si="2"/>
        <v>-8235.387787011568</v>
      </c>
    </row>
    <row r="52" spans="2:9" ht="12.75">
      <c r="B52" s="1">
        <v>46</v>
      </c>
      <c r="C52" s="58" t="s">
        <v>15</v>
      </c>
      <c r="D52" s="58">
        <v>49</v>
      </c>
      <c r="E52" s="50">
        <f t="shared" si="0"/>
        <v>60300.08</v>
      </c>
      <c r="F52" s="42">
        <f>('[2]ДЕЗ'!$CK$54)</f>
        <v>60300.08</v>
      </c>
      <c r="G52" s="50"/>
      <c r="H52" s="51">
        <f>'Расходы по домам'!F732</f>
        <v>112609.97150289945</v>
      </c>
      <c r="I52" s="42">
        <f t="shared" si="2"/>
        <v>-52309.89150289945</v>
      </c>
    </row>
    <row r="53" spans="2:9" ht="12.75">
      <c r="B53" s="1">
        <v>47</v>
      </c>
      <c r="C53" s="58" t="s">
        <v>16</v>
      </c>
      <c r="D53" s="58">
        <v>21</v>
      </c>
      <c r="E53" s="64">
        <f t="shared" si="0"/>
        <v>136338.88</v>
      </c>
      <c r="F53" s="63">
        <f>('[2]ДЕЗ'!$CK$55)</f>
        <v>136338.88</v>
      </c>
      <c r="G53" s="64"/>
      <c r="H53" s="54">
        <f>'Расходы по домам'!F748</f>
        <v>209607.22072782656</v>
      </c>
      <c r="I53" s="63">
        <f t="shared" si="2"/>
        <v>-73268.34072782655</v>
      </c>
    </row>
    <row r="54" spans="2:9" ht="12.75">
      <c r="B54" s="1">
        <v>48</v>
      </c>
      <c r="C54" s="58" t="s">
        <v>16</v>
      </c>
      <c r="D54" s="58">
        <v>23</v>
      </c>
      <c r="E54" s="50">
        <f t="shared" si="0"/>
        <v>132344.97</v>
      </c>
      <c r="F54" s="42">
        <f>('[2]ДЕЗ'!$CK$56)</f>
        <v>132344.97</v>
      </c>
      <c r="G54" s="50"/>
      <c r="H54" s="51">
        <f>'Расходы по домам'!F764</f>
        <v>193545.10521828686</v>
      </c>
      <c r="I54" s="42">
        <f t="shared" si="2"/>
        <v>-61200.13521828686</v>
      </c>
    </row>
    <row r="55" spans="2:9" ht="12.75">
      <c r="B55" s="1">
        <v>49</v>
      </c>
      <c r="C55" s="58" t="s">
        <v>17</v>
      </c>
      <c r="D55" s="58">
        <v>6</v>
      </c>
      <c r="E55" s="50">
        <f t="shared" si="0"/>
        <v>1776347.02</v>
      </c>
      <c r="F55" s="42">
        <f>('[2]ДЕЗ'!$CK$57)</f>
        <v>1675621.53</v>
      </c>
      <c r="G55" s="52">
        <f>('[1]ИТОГ'!$BX$102)</f>
        <v>100725.48999999999</v>
      </c>
      <c r="H55" s="51">
        <f>'Расходы по домам'!F780</f>
        <v>1810477.0481380927</v>
      </c>
      <c r="I55" s="63">
        <f t="shared" si="2"/>
        <v>-34130.02813809272</v>
      </c>
    </row>
    <row r="56" spans="2:9" ht="12.75">
      <c r="B56" s="1">
        <v>50</v>
      </c>
      <c r="C56" s="58" t="s">
        <v>18</v>
      </c>
      <c r="D56" s="58">
        <v>8</v>
      </c>
      <c r="E56" s="50">
        <f t="shared" si="0"/>
        <v>67217.07</v>
      </c>
      <c r="F56" s="42">
        <f>('[2]ДЕЗ'!$CK$58)</f>
        <v>67217.07</v>
      </c>
      <c r="G56" s="50"/>
      <c r="H56" s="51">
        <f>'Расходы по домам'!F796</f>
        <v>129683.92288950732</v>
      </c>
      <c r="I56" s="42">
        <f t="shared" si="2"/>
        <v>-62466.85288950731</v>
      </c>
    </row>
    <row r="57" spans="2:9" ht="12.75">
      <c r="B57" s="1">
        <v>51</v>
      </c>
      <c r="C57" s="58" t="s">
        <v>18</v>
      </c>
      <c r="D57" s="58">
        <v>10</v>
      </c>
      <c r="E57" s="50">
        <f t="shared" si="0"/>
        <v>20721.350000000006</v>
      </c>
      <c r="F57" s="42">
        <f>('[2]ДЕЗ'!$CK$59)</f>
        <v>20721.350000000006</v>
      </c>
      <c r="G57" s="50"/>
      <c r="H57" s="51">
        <f>'Расходы по домам'!F812</f>
        <v>119029.53527673119</v>
      </c>
      <c r="I57" s="42">
        <f t="shared" si="2"/>
        <v>-98308.18527673118</v>
      </c>
    </row>
    <row r="58" spans="2:9" ht="12.75">
      <c r="B58" s="1">
        <v>52</v>
      </c>
      <c r="C58" s="58" t="s">
        <v>19</v>
      </c>
      <c r="D58" s="58">
        <v>6</v>
      </c>
      <c r="E58" s="50">
        <f t="shared" si="0"/>
        <v>468065.6199999999</v>
      </c>
      <c r="F58" s="42">
        <f>('[2]ДЕЗ'!$CK$60)</f>
        <v>468065.6199999999</v>
      </c>
      <c r="G58" s="50"/>
      <c r="H58" s="51">
        <f>'Расходы по домам'!F828</f>
        <v>489735.8175872072</v>
      </c>
      <c r="I58" s="63">
        <f t="shared" si="2"/>
        <v>-21670.19758720731</v>
      </c>
    </row>
    <row r="59" spans="2:9" ht="12.75">
      <c r="B59" s="1">
        <v>53</v>
      </c>
      <c r="C59" s="58" t="s">
        <v>19</v>
      </c>
      <c r="D59" s="58">
        <v>8</v>
      </c>
      <c r="E59" s="50">
        <f t="shared" si="0"/>
        <v>999361.3700000001</v>
      </c>
      <c r="F59" s="42">
        <f>('[2]ДЕЗ'!$CK$61)</f>
        <v>974648.4500000001</v>
      </c>
      <c r="G59" s="52">
        <f>('[1]ИТОГ'!$BX$110)</f>
        <v>24712.92</v>
      </c>
      <c r="H59" s="51">
        <f>'Расходы по домам'!F844</f>
        <v>1019633.2711191284</v>
      </c>
      <c r="I59" s="63">
        <f t="shared" si="2"/>
        <v>-20271.901119128335</v>
      </c>
    </row>
    <row r="60" spans="2:9" ht="12.75">
      <c r="B60" s="1">
        <v>54</v>
      </c>
      <c r="C60" s="58" t="s">
        <v>20</v>
      </c>
      <c r="D60" s="58">
        <v>4</v>
      </c>
      <c r="E60" s="50">
        <f t="shared" si="0"/>
        <v>174505.64</v>
      </c>
      <c r="F60" s="42">
        <f>('[2]ДЕЗ'!$CK$62)</f>
        <v>127542.97</v>
      </c>
      <c r="G60" s="52">
        <f>('[1]ИТОГ'!$BX$118)</f>
        <v>46962.67</v>
      </c>
      <c r="H60" s="51">
        <f>'Расходы по домам'!F860</f>
        <v>258976.91436417782</v>
      </c>
      <c r="I60" s="42">
        <f t="shared" si="2"/>
        <v>-84471.2743641778</v>
      </c>
    </row>
    <row r="61" spans="2:9" ht="12.75">
      <c r="B61" s="1">
        <v>55</v>
      </c>
      <c r="C61" s="58" t="s">
        <v>20</v>
      </c>
      <c r="D61" s="58">
        <v>10</v>
      </c>
      <c r="E61" s="64">
        <f t="shared" si="0"/>
        <v>855505.9600000001</v>
      </c>
      <c r="F61" s="63">
        <f>('[2]ДЕЗ'!$CK$63)</f>
        <v>845253.56</v>
      </c>
      <c r="G61" s="62">
        <f>('[1]ИТОГ'!$BX$112)</f>
        <v>10252.4</v>
      </c>
      <c r="H61" s="54">
        <f>'Расходы по домам'!F876</f>
        <v>855990.4032244722</v>
      </c>
      <c r="I61" s="63">
        <f t="shared" si="2"/>
        <v>-484.44322447211016</v>
      </c>
    </row>
    <row r="62" spans="2:9" ht="12.75">
      <c r="B62" s="1">
        <v>56</v>
      </c>
      <c r="C62" s="56" t="s">
        <v>20</v>
      </c>
      <c r="D62" s="56">
        <v>11</v>
      </c>
      <c r="E62" s="50">
        <f t="shared" si="0"/>
        <v>26418.739999999998</v>
      </c>
      <c r="F62" s="42">
        <f>('[2]ДЕЗ'!$CK$64)</f>
        <v>26418.739999999998</v>
      </c>
      <c r="G62" s="50"/>
      <c r="H62" s="51">
        <f>'Расходы по домам'!F892</f>
        <v>143128.05538190945</v>
      </c>
      <c r="I62" s="42">
        <f t="shared" si="2"/>
        <v>-116709.31538190946</v>
      </c>
    </row>
    <row r="63" spans="2:9" ht="12.75">
      <c r="B63" s="1">
        <v>57</v>
      </c>
      <c r="C63" s="56" t="s">
        <v>20</v>
      </c>
      <c r="D63" s="56">
        <v>13</v>
      </c>
      <c r="E63" s="50">
        <f t="shared" si="0"/>
        <v>80895.28</v>
      </c>
      <c r="F63" s="42">
        <f>('[2]ДЕЗ'!$CK$65)</f>
        <v>80895.28</v>
      </c>
      <c r="G63" s="50"/>
      <c r="H63" s="51">
        <f>'Расходы по домам'!F908</f>
        <v>142312.36474091836</v>
      </c>
      <c r="I63" s="42">
        <f t="shared" si="2"/>
        <v>-61417.08474091836</v>
      </c>
    </row>
    <row r="64" spans="2:9" ht="12.75">
      <c r="B64" s="1">
        <v>58</v>
      </c>
      <c r="C64" s="56" t="s">
        <v>21</v>
      </c>
      <c r="D64" s="56">
        <v>3</v>
      </c>
      <c r="E64" s="50">
        <f t="shared" si="0"/>
        <v>167685.95</v>
      </c>
      <c r="F64" s="42">
        <f>('[2]ДЕЗ'!$CK$66)</f>
        <v>167685.95</v>
      </c>
      <c r="G64" s="52">
        <f>('[1]ИТОГ'!$BX$120)</f>
        <v>0</v>
      </c>
      <c r="H64" s="51">
        <f>'Расходы по домам'!F923</f>
        <v>376515.0416632763</v>
      </c>
      <c r="I64" s="42">
        <f t="shared" si="2"/>
        <v>-208829.0916632763</v>
      </c>
    </row>
    <row r="65" spans="2:9" ht="12.75">
      <c r="B65" s="1">
        <v>59</v>
      </c>
      <c r="C65" s="56" t="s">
        <v>21</v>
      </c>
      <c r="D65" s="56">
        <v>5</v>
      </c>
      <c r="E65" s="50">
        <f t="shared" si="0"/>
        <v>317960.21</v>
      </c>
      <c r="F65" s="42">
        <f>('[2]ДЕЗ'!$CK$67)</f>
        <v>317960.21</v>
      </c>
      <c r="G65" s="50"/>
      <c r="H65" s="51">
        <f>'Расходы по домам'!F939</f>
        <v>434001.566183925</v>
      </c>
      <c r="I65" s="42">
        <f t="shared" si="2"/>
        <v>-116041.356183925</v>
      </c>
    </row>
    <row r="66" spans="2:9" ht="12.75">
      <c r="B66" s="1">
        <v>60</v>
      </c>
      <c r="C66" s="56" t="s">
        <v>21</v>
      </c>
      <c r="D66" s="56">
        <v>7</v>
      </c>
      <c r="E66" s="50">
        <f t="shared" si="0"/>
        <v>260117.7</v>
      </c>
      <c r="F66" s="42">
        <f>('[2]ДЕЗ'!$CK$68)</f>
        <v>260117.7</v>
      </c>
      <c r="G66" s="52">
        <f>('[1]ИТОГ'!$BX$124)</f>
        <v>0</v>
      </c>
      <c r="H66" s="51">
        <f>'Расходы по домам'!F954</f>
        <v>403402.86369046976</v>
      </c>
      <c r="I66" s="42">
        <f t="shared" si="2"/>
        <v>-143285.16369046975</v>
      </c>
    </row>
    <row r="67" spans="2:9" ht="12.75">
      <c r="B67" s="1">
        <v>61</v>
      </c>
      <c r="C67" s="56" t="s">
        <v>21</v>
      </c>
      <c r="D67" s="56">
        <v>17</v>
      </c>
      <c r="E67" s="50">
        <f t="shared" si="0"/>
        <v>79542.64000000001</v>
      </c>
      <c r="F67" s="42">
        <f>('[2]ДЕЗ'!$CK$69)</f>
        <v>79542.64000000001</v>
      </c>
      <c r="G67" s="50"/>
      <c r="H67" s="51">
        <f>'Расходы по домам'!F970</f>
        <v>136077.78685515592</v>
      </c>
      <c r="I67" s="42">
        <f t="shared" si="2"/>
        <v>-56535.14685515591</v>
      </c>
    </row>
    <row r="68" spans="2:9" ht="12.75">
      <c r="B68" s="1">
        <v>62</v>
      </c>
      <c r="C68" s="56" t="s">
        <v>22</v>
      </c>
      <c r="D68" s="56">
        <v>1</v>
      </c>
      <c r="E68" s="50">
        <f t="shared" si="0"/>
        <v>130994.36</v>
      </c>
      <c r="F68" s="42">
        <f>('[2]ДЕЗ'!$CK$70)</f>
        <v>130994.36</v>
      </c>
      <c r="G68" s="50"/>
      <c r="H68" s="51">
        <f>'Расходы по домам'!F985</f>
        <v>166700.76053413603</v>
      </c>
      <c r="I68" s="42">
        <f t="shared" si="2"/>
        <v>-35706.40053413603</v>
      </c>
    </row>
    <row r="69" spans="2:9" ht="12.75">
      <c r="B69" s="1">
        <v>63</v>
      </c>
      <c r="C69" s="56" t="s">
        <v>23</v>
      </c>
      <c r="D69" s="56">
        <v>31</v>
      </c>
      <c r="E69" s="50">
        <f t="shared" si="0"/>
        <v>84246.04000000001</v>
      </c>
      <c r="F69" s="42">
        <f>('[2]ДЕЗ'!$CK$71)</f>
        <v>84246.04000000001</v>
      </c>
      <c r="G69" s="50"/>
      <c r="H69" s="51">
        <f>'Расходы по домам'!F1001</f>
        <v>132236.71781718754</v>
      </c>
      <c r="I69" s="42">
        <f t="shared" si="2"/>
        <v>-47990.677817187534</v>
      </c>
    </row>
    <row r="70" spans="2:9" ht="12.75">
      <c r="B70" s="1">
        <v>64</v>
      </c>
      <c r="C70" s="56" t="s">
        <v>23</v>
      </c>
      <c r="D70" s="56">
        <v>33</v>
      </c>
      <c r="E70" s="50">
        <f t="shared" si="0"/>
        <v>66379.66</v>
      </c>
      <c r="F70" s="42">
        <f>('[2]ДЕЗ'!$CK$72)</f>
        <v>66379.66</v>
      </c>
      <c r="G70" s="50"/>
      <c r="H70" s="51">
        <f>'Расходы по домам'!F1017</f>
        <v>98458.13915097364</v>
      </c>
      <c r="I70" s="42">
        <f t="shared" si="2"/>
        <v>-32078.47915097364</v>
      </c>
    </row>
    <row r="71" spans="2:9" ht="12.75">
      <c r="B71" s="1">
        <v>65</v>
      </c>
      <c r="C71" s="56" t="s">
        <v>23</v>
      </c>
      <c r="D71" s="56">
        <v>35</v>
      </c>
      <c r="E71" s="50">
        <f t="shared" si="0"/>
        <v>65907.12</v>
      </c>
      <c r="F71" s="42">
        <f>('[2]ДЕЗ'!$CK$73)</f>
        <v>65907.12</v>
      </c>
      <c r="G71" s="50"/>
      <c r="H71" s="51">
        <f>'Расходы по домам'!F1033</f>
        <v>103820.45011747254</v>
      </c>
      <c r="I71" s="42">
        <f aca="true" t="shared" si="3" ref="I71:I78">E71-H71</f>
        <v>-37913.33011747255</v>
      </c>
    </row>
    <row r="72" spans="2:9" ht="12.75">
      <c r="B72" s="1">
        <v>66</v>
      </c>
      <c r="C72" s="56" t="s">
        <v>23</v>
      </c>
      <c r="D72" s="56">
        <v>37</v>
      </c>
      <c r="E72" s="50">
        <f aca="true" t="shared" si="4" ref="E72:E78">F72+G72</f>
        <v>145365.29</v>
      </c>
      <c r="F72" s="42">
        <f>('[2]ДЕЗ'!$CK$74)</f>
        <v>125304.09</v>
      </c>
      <c r="G72" s="52">
        <f>('[1]ИТОГ'!$BX$136)</f>
        <v>20061.2</v>
      </c>
      <c r="H72" s="51">
        <f>'Расходы по домам'!F1049</f>
        <v>178692.70926216012</v>
      </c>
      <c r="I72" s="42">
        <f t="shared" si="3"/>
        <v>-33327.41926216011</v>
      </c>
    </row>
    <row r="73" spans="2:9" ht="12.75">
      <c r="B73" s="1">
        <v>67</v>
      </c>
      <c r="C73" s="58" t="s">
        <v>24</v>
      </c>
      <c r="D73" s="58">
        <v>3</v>
      </c>
      <c r="E73" s="64">
        <f t="shared" si="4"/>
        <v>65926.01</v>
      </c>
      <c r="F73" s="63">
        <f>('[2]ДЕЗ'!$CK$75)</f>
        <v>65926.01</v>
      </c>
      <c r="G73" s="64"/>
      <c r="H73" s="54">
        <f>'Расходы по домам'!F1064</f>
        <v>56816.38351053785</v>
      </c>
      <c r="I73" s="63">
        <f t="shared" si="3"/>
        <v>9109.626489462142</v>
      </c>
    </row>
    <row r="74" spans="2:9" ht="12.75">
      <c r="B74" s="1">
        <v>68</v>
      </c>
      <c r="C74" s="56" t="s">
        <v>24</v>
      </c>
      <c r="D74" s="56">
        <v>9</v>
      </c>
      <c r="E74" s="50">
        <f t="shared" si="4"/>
        <v>65125.15000000001</v>
      </c>
      <c r="F74" s="42">
        <f>('[2]ДЕЗ'!$CK$76)</f>
        <v>65125.15000000001</v>
      </c>
      <c r="G74" s="50"/>
      <c r="H74" s="51">
        <f>'Расходы по домам'!F1079</f>
        <v>79636.31171463945</v>
      </c>
      <c r="I74" s="42">
        <f t="shared" si="3"/>
        <v>-14511.161714639442</v>
      </c>
    </row>
    <row r="75" spans="2:9" ht="12.75">
      <c r="B75" s="1">
        <v>69</v>
      </c>
      <c r="C75" s="58" t="s">
        <v>24</v>
      </c>
      <c r="D75" s="58">
        <v>21</v>
      </c>
      <c r="E75" s="64">
        <f t="shared" si="4"/>
        <v>395903.35000000003</v>
      </c>
      <c r="F75" s="63">
        <f>('[2]ДЕЗ'!$CK$78)</f>
        <v>394597.54000000004</v>
      </c>
      <c r="G75" s="62">
        <f>('[1]ИТОГ'!$BX$142)</f>
        <v>1305.81</v>
      </c>
      <c r="H75" s="54">
        <f>'Расходы по домам'!F1095</f>
        <v>498168.0613719891</v>
      </c>
      <c r="I75" s="63">
        <f t="shared" si="3"/>
        <v>-102264.71137198905</v>
      </c>
    </row>
    <row r="76" spans="2:9" ht="12.75">
      <c r="B76" s="1">
        <v>70</v>
      </c>
      <c r="C76" s="56" t="s">
        <v>24</v>
      </c>
      <c r="D76" s="56">
        <v>23</v>
      </c>
      <c r="E76" s="50">
        <f t="shared" si="4"/>
        <v>562608.3500000001</v>
      </c>
      <c r="F76" s="42">
        <f>('[2]ДЕЗ'!$CK$79)</f>
        <v>562608.3500000001</v>
      </c>
      <c r="G76" s="50"/>
      <c r="H76" s="51">
        <f>'Расходы по домам'!F1111</f>
        <v>808735.371837818</v>
      </c>
      <c r="I76" s="42">
        <f t="shared" si="3"/>
        <v>-246127.02183781785</v>
      </c>
    </row>
    <row r="77" spans="2:9" ht="12.75">
      <c r="B77" s="1">
        <v>71</v>
      </c>
      <c r="C77" s="56" t="s">
        <v>24</v>
      </c>
      <c r="D77" s="56">
        <v>31</v>
      </c>
      <c r="E77" s="50">
        <f t="shared" si="4"/>
        <v>1324665.64</v>
      </c>
      <c r="F77" s="42">
        <f>('[2]ДЕЗ'!$CK$80)</f>
        <v>1194664.3599999999</v>
      </c>
      <c r="G77" s="52">
        <f>('[1]ИТОГ'!$BX$144)</f>
        <v>130001.28</v>
      </c>
      <c r="H77" s="51">
        <f>'Расходы по домам'!F1128</f>
        <v>2124991.6919593373</v>
      </c>
      <c r="I77" s="42">
        <f t="shared" si="3"/>
        <v>-800326.0519593374</v>
      </c>
    </row>
    <row r="78" spans="2:9" ht="13.5" thickBot="1">
      <c r="B78" s="1">
        <v>72</v>
      </c>
      <c r="C78" s="59" t="s">
        <v>24</v>
      </c>
      <c r="D78" s="60">
        <v>43</v>
      </c>
      <c r="E78" s="53">
        <f t="shared" si="4"/>
        <v>203119.43999999997</v>
      </c>
      <c r="F78" s="42">
        <f>('[2]ДЕЗ'!$CK$81)</f>
        <v>203119.43999999997</v>
      </c>
      <c r="G78" s="50"/>
      <c r="H78" s="51">
        <f>'Расходы по домам'!F1144</f>
        <v>279347.6630220259</v>
      </c>
      <c r="I78" s="42">
        <f t="shared" si="3"/>
        <v>-76228.22302202592</v>
      </c>
    </row>
    <row r="79" spans="2:9" ht="13.5" thickBot="1">
      <c r="B79" s="2"/>
      <c r="C79" s="3" t="s">
        <v>2</v>
      </c>
      <c r="D79" s="4"/>
      <c r="E79" s="45">
        <f>SUM(E7:E78)</f>
        <v>20132863.190000005</v>
      </c>
      <c r="F79" s="45">
        <f>SUM(F7:F78)</f>
        <v>19203013.669999998</v>
      </c>
      <c r="G79" s="45">
        <f>SUM(G7:G78)</f>
        <v>929849.52</v>
      </c>
      <c r="H79" s="46">
        <f>SUM(H7:H78)</f>
        <v>24821716.857145824</v>
      </c>
      <c r="I79" s="45">
        <f>SUM(I7:I78)</f>
        <v>-4688853.667145823</v>
      </c>
    </row>
    <row r="81" spans="6:7" ht="12.75">
      <c r="F81" s="10"/>
      <c r="G81" s="10"/>
    </row>
    <row r="82" ht="12.75">
      <c r="C82" s="6"/>
    </row>
    <row r="84" spans="3:8" ht="12.75">
      <c r="C84" t="s">
        <v>149</v>
      </c>
      <c r="H84" s="40" t="s">
        <v>150</v>
      </c>
    </row>
  </sheetData>
  <mergeCells count="5">
    <mergeCell ref="B5:B6"/>
    <mergeCell ref="C5:D5"/>
    <mergeCell ref="H5:H6"/>
    <mergeCell ref="I5:I6"/>
    <mergeCell ref="F5:G5"/>
  </mergeCells>
  <printOptions/>
  <pageMargins left="0" right="0.1968503937007874" top="0.1968503937007874" bottom="0.1968503937007874" header="0.11811023622047245" footer="0.31496062992125984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48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5.140625" style="0" customWidth="1"/>
    <col min="2" max="2" width="16.28125" style="0" customWidth="1"/>
    <col min="4" max="4" width="34.7109375" style="0" customWidth="1"/>
    <col min="6" max="6" width="22.140625" style="0" customWidth="1"/>
  </cols>
  <sheetData>
    <row r="2" spans="2:6" ht="18.75">
      <c r="B2" s="78" t="s">
        <v>40</v>
      </c>
      <c r="C2" s="78"/>
      <c r="D2" s="78"/>
      <c r="E2" s="78"/>
      <c r="F2" s="78"/>
    </row>
    <row r="3" spans="2:6" ht="18.75">
      <c r="B3" s="78" t="s">
        <v>41</v>
      </c>
      <c r="C3" s="78"/>
      <c r="D3" s="78"/>
      <c r="E3" s="78"/>
      <c r="F3" s="78"/>
    </row>
    <row r="4" spans="2:6" ht="18.75">
      <c r="B4" s="78" t="s">
        <v>53</v>
      </c>
      <c r="C4" s="78"/>
      <c r="D4" s="78"/>
      <c r="E4" s="78"/>
      <c r="F4" s="78"/>
    </row>
    <row r="5" spans="2:6" ht="18.75">
      <c r="B5" s="78" t="s">
        <v>153</v>
      </c>
      <c r="C5" s="78"/>
      <c r="D5" s="78"/>
      <c r="E5" s="78"/>
      <c r="F5" s="78"/>
    </row>
    <row r="6" spans="2:6" ht="19.5" thickBot="1">
      <c r="B6" s="11"/>
      <c r="C6" s="11"/>
      <c r="D6" s="12"/>
      <c r="E6" s="13"/>
      <c r="F6" s="14"/>
    </row>
    <row r="7" spans="2:6" ht="24.75" thickBot="1">
      <c r="B7" s="15" t="s">
        <v>42</v>
      </c>
      <c r="C7" s="16" t="s">
        <v>43</v>
      </c>
      <c r="D7" s="17" t="s">
        <v>44</v>
      </c>
      <c r="E7" s="17" t="s">
        <v>45</v>
      </c>
      <c r="F7" s="18" t="s">
        <v>46</v>
      </c>
    </row>
    <row r="8" spans="2:6" ht="15">
      <c r="B8" s="38" t="s">
        <v>27</v>
      </c>
      <c r="C8" s="19">
        <v>12</v>
      </c>
      <c r="D8" s="20" t="s">
        <v>56</v>
      </c>
      <c r="E8" s="21" t="s">
        <v>63</v>
      </c>
      <c r="F8" s="23">
        <f>('[1]ИТОГ'!$L$6)</f>
        <v>1313.5237946891973</v>
      </c>
    </row>
    <row r="9" spans="2:6" ht="15">
      <c r="B9" s="38"/>
      <c r="C9" s="19"/>
      <c r="D9" s="20" t="s">
        <v>64</v>
      </c>
      <c r="E9" s="37" t="s">
        <v>63</v>
      </c>
      <c r="F9" s="23">
        <f>('[1]ИТОГ'!$M$6)</f>
        <v>87.93103574162255</v>
      </c>
    </row>
    <row r="10" spans="2:6" ht="22.5" customHeight="1">
      <c r="B10" s="22"/>
      <c r="C10" s="24"/>
      <c r="D10" s="25" t="s">
        <v>65</v>
      </c>
      <c r="E10" s="26" t="s">
        <v>63</v>
      </c>
      <c r="F10" s="23">
        <f>('[1]ИТОГ'!$N$6)</f>
        <v>263.6692606956541</v>
      </c>
    </row>
    <row r="11" spans="2:8" ht="13.5" customHeight="1">
      <c r="B11" s="22"/>
      <c r="C11" s="24"/>
      <c r="D11" s="30" t="s">
        <v>58</v>
      </c>
      <c r="E11" s="28" t="s">
        <v>63</v>
      </c>
      <c r="F11" s="23">
        <f>('[1]ИТОГ'!$O$6)</f>
        <v>748.4043883912437</v>
      </c>
      <c r="H11" s="68"/>
    </row>
    <row r="12" spans="2:6" ht="12.75">
      <c r="B12" s="22"/>
      <c r="C12" s="24"/>
      <c r="D12" s="27" t="s">
        <v>57</v>
      </c>
      <c r="E12" s="21" t="s">
        <v>63</v>
      </c>
      <c r="F12" s="23">
        <f>('[1]ИТОГ'!$P$6)</f>
        <v>97.6824174727627</v>
      </c>
    </row>
    <row r="13" spans="2:6" ht="25.5">
      <c r="B13" s="22"/>
      <c r="C13" s="24"/>
      <c r="D13" s="25" t="s">
        <v>51</v>
      </c>
      <c r="E13" s="21" t="s">
        <v>63</v>
      </c>
      <c r="F13" s="23">
        <f>('[1]ИТОГ'!$U$6)</f>
        <v>1372.3303471704116</v>
      </c>
    </row>
    <row r="14" spans="2:6" ht="12.75">
      <c r="B14" s="22"/>
      <c r="C14" s="24"/>
      <c r="D14" s="20" t="s">
        <v>59</v>
      </c>
      <c r="E14" s="21" t="s">
        <v>63</v>
      </c>
      <c r="F14" s="23">
        <f>('[1]ИТОГ'!$Y$6)</f>
        <v>12788.463288288289</v>
      </c>
    </row>
    <row r="15" spans="2:6" ht="25.5">
      <c r="B15" s="22"/>
      <c r="C15" s="24"/>
      <c r="D15" s="25" t="s">
        <v>50</v>
      </c>
      <c r="E15" s="21" t="s">
        <v>63</v>
      </c>
      <c r="F15" s="29">
        <f>SUM('[1]ИТОГ'!$AB$6,'[1]ИТОГ'!$AH$6)</f>
        <v>3930.06</v>
      </c>
    </row>
    <row r="16" spans="2:6" ht="25.5">
      <c r="B16" s="22"/>
      <c r="C16" s="24"/>
      <c r="D16" s="25" t="s">
        <v>49</v>
      </c>
      <c r="E16" s="28" t="s">
        <v>63</v>
      </c>
      <c r="F16" s="29">
        <f>SUM('[1]ИТОГ'!$AE$6,'[1]ИТОГ'!$AK$6,'[1]ИТОГ'!$AK$7)</f>
        <v>10738.84</v>
      </c>
    </row>
    <row r="17" spans="2:6" ht="12.75">
      <c r="B17" s="22"/>
      <c r="C17" s="24"/>
      <c r="D17" s="30" t="s">
        <v>48</v>
      </c>
      <c r="E17" s="21" t="s">
        <v>63</v>
      </c>
      <c r="F17" s="23">
        <f>SUM('[1]ИТОГ'!$AO$6:$AO$7)</f>
        <v>39515.810072605615</v>
      </c>
    </row>
    <row r="18" spans="2:6" ht="12.75">
      <c r="B18" s="22"/>
      <c r="C18" s="24"/>
      <c r="D18" s="27" t="s">
        <v>47</v>
      </c>
      <c r="E18" s="21" t="s">
        <v>63</v>
      </c>
      <c r="F18" s="23">
        <f>('[1]ИТОГ'!$AV$6)</f>
        <v>2372.5550805941257</v>
      </c>
    </row>
    <row r="19" spans="2:6" ht="38.25">
      <c r="B19" s="22"/>
      <c r="C19" s="24"/>
      <c r="D19" s="36" t="s">
        <v>61</v>
      </c>
      <c r="E19" s="21" t="s">
        <v>63</v>
      </c>
      <c r="F19" s="23">
        <f>('[1]ИТОГ'!$AY$6)</f>
        <v>0</v>
      </c>
    </row>
    <row r="20" spans="2:6" ht="25.5">
      <c r="B20" s="22"/>
      <c r="C20" s="24"/>
      <c r="D20" s="36" t="s">
        <v>62</v>
      </c>
      <c r="E20" s="21" t="s">
        <v>63</v>
      </c>
      <c r="F20" s="23">
        <f>('[1]ИТОГ'!$BB$6)</f>
        <v>0</v>
      </c>
    </row>
    <row r="21" spans="2:6" ht="25.5">
      <c r="B21" s="22"/>
      <c r="C21" s="24"/>
      <c r="D21" s="25" t="s">
        <v>60</v>
      </c>
      <c r="E21" s="21" t="s">
        <v>63</v>
      </c>
      <c r="F21" s="23">
        <f>('[1]ИТОГ'!$BE$6)</f>
        <v>3654.14</v>
      </c>
    </row>
    <row r="22" spans="2:6" ht="13.5" thickBot="1">
      <c r="B22" s="22"/>
      <c r="C22" s="24"/>
      <c r="D22" s="25" t="s">
        <v>52</v>
      </c>
      <c r="E22" s="21" t="s">
        <v>63</v>
      </c>
      <c r="F22" s="23">
        <f>('[1]ИТОГ'!$BH$6)</f>
        <v>17145.123648220466</v>
      </c>
    </row>
    <row r="23" spans="2:6" ht="15.75" thickBot="1">
      <c r="B23" s="39"/>
      <c r="C23" s="32" t="s">
        <v>54</v>
      </c>
      <c r="D23" s="33" t="s">
        <v>55</v>
      </c>
      <c r="E23" s="34"/>
      <c r="F23" s="35">
        <f>SUM(F8:F22)</f>
        <v>94028.53333386939</v>
      </c>
    </row>
    <row r="24" spans="2:6" ht="15">
      <c r="B24" s="38" t="s">
        <v>27</v>
      </c>
      <c r="C24" s="19">
        <v>20</v>
      </c>
      <c r="D24" s="20" t="s">
        <v>56</v>
      </c>
      <c r="E24" s="21" t="s">
        <v>63</v>
      </c>
      <c r="F24" s="23">
        <f>('[1]ИТОГ'!$L$8)</f>
        <v>1297.6797333524794</v>
      </c>
    </row>
    <row r="25" spans="2:6" ht="15">
      <c r="B25" s="38"/>
      <c r="C25" s="19"/>
      <c r="D25" s="20" t="s">
        <v>64</v>
      </c>
      <c r="E25" s="37" t="s">
        <v>63</v>
      </c>
      <c r="F25" s="23">
        <f>('[1]ИТОГ'!$M$8)</f>
        <v>86.87038900699598</v>
      </c>
    </row>
    <row r="26" spans="2:6" ht="12.75">
      <c r="B26" s="22"/>
      <c r="C26" s="24"/>
      <c r="D26" s="25" t="s">
        <v>65</v>
      </c>
      <c r="E26" s="26" t="s">
        <v>63</v>
      </c>
      <c r="F26" s="23">
        <f>('[1]ИТОГ'!$N$8)</f>
        <v>260.48881436041466</v>
      </c>
    </row>
    <row r="27" spans="2:6" ht="12.75">
      <c r="B27" s="22"/>
      <c r="C27" s="24"/>
      <c r="D27" s="30" t="s">
        <v>58</v>
      </c>
      <c r="E27" s="28" t="s">
        <v>63</v>
      </c>
      <c r="F27" s="23">
        <f>('[1]ИТОГ'!$O$8)</f>
        <v>739.3769424612326</v>
      </c>
    </row>
    <row r="28" spans="2:6" ht="12.75">
      <c r="B28" s="22"/>
      <c r="C28" s="24"/>
      <c r="D28" s="27" t="s">
        <v>57</v>
      </c>
      <c r="E28" s="21" t="s">
        <v>63</v>
      </c>
      <c r="F28" s="23">
        <f>('[1]ИТОГ'!$P$8)</f>
        <v>96.50414706744921</v>
      </c>
    </row>
    <row r="29" spans="2:6" ht="25.5">
      <c r="B29" s="22"/>
      <c r="C29" s="24"/>
      <c r="D29" s="25" t="s">
        <v>51</v>
      </c>
      <c r="E29" s="21" t="s">
        <v>63</v>
      </c>
      <c r="F29" s="23">
        <f>('[1]ИТОГ'!$U$8)</f>
        <v>1355.7769460955935</v>
      </c>
    </row>
    <row r="30" spans="2:6" ht="12.75">
      <c r="B30" s="22"/>
      <c r="C30" s="24"/>
      <c r="D30" s="20" t="s">
        <v>59</v>
      </c>
      <c r="E30" s="21" t="s">
        <v>63</v>
      </c>
      <c r="F30" s="23">
        <f>('[1]ИТОГ'!$Y$8)</f>
        <v>9378.206411411411</v>
      </c>
    </row>
    <row r="31" spans="2:6" ht="25.5">
      <c r="B31" s="22"/>
      <c r="C31" s="24"/>
      <c r="D31" s="25" t="s">
        <v>50</v>
      </c>
      <c r="E31" s="21" t="s">
        <v>63</v>
      </c>
      <c r="F31" s="29">
        <f>SUM('[1]ИТОГ'!$AB$8,'[1]ИТОГ'!$AH$8)</f>
        <v>6249.462</v>
      </c>
    </row>
    <row r="32" spans="2:6" ht="25.5">
      <c r="B32" s="22"/>
      <c r="C32" s="24"/>
      <c r="D32" s="25" t="s">
        <v>49</v>
      </c>
      <c r="E32" s="28" t="s">
        <v>63</v>
      </c>
      <c r="F32" s="29">
        <f>SUM('[1]ИТОГ'!$AE$8,'[1]ИТОГ'!$AK$8,'[1]ИТОГ'!$AK$9)</f>
        <v>7149.064</v>
      </c>
    </row>
    <row r="33" spans="2:6" ht="12.75">
      <c r="B33" s="22"/>
      <c r="C33" s="24"/>
      <c r="D33" s="30" t="s">
        <v>48</v>
      </c>
      <c r="E33" s="21" t="s">
        <v>63</v>
      </c>
      <c r="F33" s="23">
        <f>SUM('[1]ИТОГ'!$AO$8:$AO$9)</f>
        <v>38403.22197419968</v>
      </c>
    </row>
    <row r="34" spans="2:6" ht="12.75">
      <c r="B34" s="22"/>
      <c r="C34" s="24"/>
      <c r="D34" s="27" t="s">
        <v>47</v>
      </c>
      <c r="E34" s="21" t="s">
        <v>63</v>
      </c>
      <c r="F34" s="23">
        <f>('[1]ИТОГ'!$AV$8)</f>
        <v>2213.1343834791055</v>
      </c>
    </row>
    <row r="35" spans="2:6" ht="38.25">
      <c r="B35" s="22"/>
      <c r="C35" s="24"/>
      <c r="D35" s="36" t="s">
        <v>61</v>
      </c>
      <c r="E35" s="21" t="s">
        <v>63</v>
      </c>
      <c r="F35" s="23">
        <f>('[1]ИТОГ'!$AY$8)</f>
        <v>23.82</v>
      </c>
    </row>
    <row r="36" spans="2:6" ht="25.5">
      <c r="B36" s="22"/>
      <c r="C36" s="24"/>
      <c r="D36" s="25" t="s">
        <v>60</v>
      </c>
      <c r="E36" s="21" t="s">
        <v>63</v>
      </c>
      <c r="F36" s="23">
        <f>('[1]ИТОГ'!$BE$8)</f>
        <v>28258.17</v>
      </c>
    </row>
    <row r="37" spans="2:6" ht="13.5" thickBot="1">
      <c r="B37" s="22"/>
      <c r="C37" s="24"/>
      <c r="D37" s="25" t="s">
        <v>52</v>
      </c>
      <c r="E37" s="21" t="s">
        <v>63</v>
      </c>
      <c r="F37" s="23">
        <f>('[1]ИТОГ'!$BH$8)</f>
        <v>16938.314763747767</v>
      </c>
    </row>
    <row r="38" spans="2:6" ht="15.75" thickBot="1">
      <c r="B38" s="39"/>
      <c r="C38" s="32" t="s">
        <v>54</v>
      </c>
      <c r="D38" s="33" t="s">
        <v>66</v>
      </c>
      <c r="E38" s="34"/>
      <c r="F38" s="35">
        <f>SUM(F24:F37)</f>
        <v>112450.09050518213</v>
      </c>
    </row>
    <row r="39" spans="2:6" ht="15">
      <c r="B39" s="38" t="s">
        <v>28</v>
      </c>
      <c r="C39" s="19">
        <v>11</v>
      </c>
      <c r="D39" s="20" t="s">
        <v>56</v>
      </c>
      <c r="E39" s="21" t="s">
        <v>63</v>
      </c>
      <c r="F39" s="23">
        <f>('[1]ИТОГ'!$L$10)</f>
        <v>2196.191340770226</v>
      </c>
    </row>
    <row r="40" spans="2:6" ht="15">
      <c r="B40" s="38"/>
      <c r="C40" s="19"/>
      <c r="D40" s="20" t="s">
        <v>64</v>
      </c>
      <c r="E40" s="37" t="s">
        <v>63</v>
      </c>
      <c r="F40" s="23">
        <f>('[1]ИТОГ'!$M$10)</f>
        <v>147.01932318356114</v>
      </c>
    </row>
    <row r="41" spans="2:6" ht="12.75">
      <c r="B41" s="22"/>
      <c r="C41" s="24"/>
      <c r="D41" s="25" t="s">
        <v>65</v>
      </c>
      <c r="E41" s="26" t="s">
        <v>63</v>
      </c>
      <c r="F41" s="23">
        <f>('[1]ИТОГ'!$N$10)</f>
        <v>440.8509000814107</v>
      </c>
    </row>
    <row r="42" spans="2:6" ht="12.75">
      <c r="B42" s="22"/>
      <c r="C42" s="24"/>
      <c r="D42" s="30" t="s">
        <v>58</v>
      </c>
      <c r="E42" s="28" t="s">
        <v>63</v>
      </c>
      <c r="F42" s="23">
        <f>('[1]ИТОГ'!$O$10)</f>
        <v>1251.3204890728305</v>
      </c>
    </row>
    <row r="43" spans="2:6" ht="12.75">
      <c r="B43" s="22"/>
      <c r="C43" s="24"/>
      <c r="D43" s="27" t="s">
        <v>57</v>
      </c>
      <c r="E43" s="21" t="s">
        <v>63</v>
      </c>
      <c r="F43" s="23">
        <f>('[1]ИТОГ'!$P$10)</f>
        <v>163.32348166554914</v>
      </c>
    </row>
    <row r="44" spans="2:6" ht="25.5">
      <c r="B44" s="22"/>
      <c r="C44" s="24"/>
      <c r="D44" s="25" t="s">
        <v>51</v>
      </c>
      <c r="E44" s="21" t="s">
        <v>63</v>
      </c>
      <c r="F44" s="23">
        <f>('[1]ИТОГ'!$U$10)</f>
        <v>2294.514981241735</v>
      </c>
    </row>
    <row r="45" spans="2:6" ht="12.75">
      <c r="B45" s="22"/>
      <c r="C45" s="24"/>
      <c r="D45" s="20" t="s">
        <v>59</v>
      </c>
      <c r="E45" s="21" t="s">
        <v>63</v>
      </c>
      <c r="F45" s="23">
        <f>('[1]ИТОГ'!$Y$10)</f>
        <v>18330.130713213213</v>
      </c>
    </row>
    <row r="46" spans="2:6" ht="25.5">
      <c r="B46" s="22"/>
      <c r="C46" s="24"/>
      <c r="D46" s="25" t="s">
        <v>50</v>
      </c>
      <c r="E46" s="21" t="s">
        <v>63</v>
      </c>
      <c r="F46" s="29">
        <f>SUM('[1]ИТОГ'!$AB$10,'[1]ИТОГ'!$AH$10)</f>
        <v>3925.3360000000002</v>
      </c>
    </row>
    <row r="47" spans="2:6" ht="25.5">
      <c r="B47" s="22"/>
      <c r="C47" s="24"/>
      <c r="D47" s="25" t="s">
        <v>49</v>
      </c>
      <c r="E47" s="28" t="s">
        <v>63</v>
      </c>
      <c r="F47" s="29">
        <f>SUM('[1]ИТОГ'!$AE$10,'[1]ИТОГ'!$AK$10,'[1]ИТОГ'!$AK$11)</f>
        <v>19211.981999999996</v>
      </c>
    </row>
    <row r="48" spans="2:6" ht="12.75">
      <c r="B48" s="22"/>
      <c r="C48" s="24"/>
      <c r="D48" s="30" t="s">
        <v>48</v>
      </c>
      <c r="E48" s="21" t="s">
        <v>63</v>
      </c>
      <c r="F48" s="23">
        <f>SUM('[1]ИТОГ'!$AO$10:$AO$11)</f>
        <v>40648.14063650498</v>
      </c>
    </row>
    <row r="49" spans="2:6" ht="12.75">
      <c r="B49" s="22"/>
      <c r="C49" s="24"/>
      <c r="D49" s="30" t="s">
        <v>98</v>
      </c>
      <c r="E49" s="21" t="s">
        <v>63</v>
      </c>
      <c r="F49" s="23">
        <f>('[1]ИТОГ'!$AR$10)</f>
        <v>4080</v>
      </c>
    </row>
    <row r="50" spans="2:6" ht="12.75">
      <c r="B50" s="22"/>
      <c r="C50" s="24"/>
      <c r="D50" s="27" t="s">
        <v>47</v>
      </c>
      <c r="E50" s="21" t="s">
        <v>63</v>
      </c>
      <c r="F50" s="23">
        <f>('[1]ИТОГ'!$AV$10)</f>
        <v>4473.157207286158</v>
      </c>
    </row>
    <row r="51" spans="2:6" ht="38.25">
      <c r="B51" s="22"/>
      <c r="C51" s="24"/>
      <c r="D51" s="36" t="s">
        <v>61</v>
      </c>
      <c r="E51" s="21" t="s">
        <v>63</v>
      </c>
      <c r="F51" s="23">
        <f>('[1]ИТОГ'!$AY$10)</f>
        <v>711.86</v>
      </c>
    </row>
    <row r="52" spans="2:6" ht="25.5">
      <c r="B52" s="22"/>
      <c r="C52" s="24"/>
      <c r="D52" s="25" t="s">
        <v>60</v>
      </c>
      <c r="E52" s="21" t="s">
        <v>63</v>
      </c>
      <c r="F52" s="23">
        <f>('[1]ИТОГ'!$BE$10)</f>
        <v>15020.54</v>
      </c>
    </row>
    <row r="53" spans="2:6" ht="13.5" thickBot="1">
      <c r="B53" s="22"/>
      <c r="C53" s="24"/>
      <c r="D53" s="25" t="s">
        <v>52</v>
      </c>
      <c r="E53" s="21" t="s">
        <v>63</v>
      </c>
      <c r="F53" s="23">
        <f>('[1]ИТОГ'!$BH$10)</f>
        <v>17666.379889651107</v>
      </c>
    </row>
    <row r="54" spans="2:6" ht="15.75" thickBot="1">
      <c r="B54" s="39"/>
      <c r="C54" s="32" t="s">
        <v>54</v>
      </c>
      <c r="D54" s="33" t="s">
        <v>67</v>
      </c>
      <c r="E54" s="34"/>
      <c r="F54" s="35">
        <f>SUM(F39:F53)</f>
        <v>130560.74696267076</v>
      </c>
    </row>
    <row r="55" spans="2:6" ht="15">
      <c r="B55" s="38" t="s">
        <v>28</v>
      </c>
      <c r="C55" s="19">
        <v>15</v>
      </c>
      <c r="D55" s="20" t="s">
        <v>56</v>
      </c>
      <c r="E55" s="21" t="s">
        <v>63</v>
      </c>
      <c r="F55" s="23">
        <f>('[1]ИТОГ'!$L$12)</f>
        <v>2250.8789073195426</v>
      </c>
    </row>
    <row r="56" spans="2:6" ht="15">
      <c r="B56" s="38"/>
      <c r="C56" s="19"/>
      <c r="D56" s="20" t="s">
        <v>64</v>
      </c>
      <c r="E56" s="37" t="s">
        <v>63</v>
      </c>
      <c r="F56" s="23">
        <f>('[1]ИТОГ'!$M$12)</f>
        <v>150.68026513856253</v>
      </c>
    </row>
    <row r="57" spans="2:6" ht="12.75">
      <c r="B57" s="22"/>
      <c r="C57" s="24"/>
      <c r="D57" s="25" t="s">
        <v>65</v>
      </c>
      <c r="E57" s="26" t="s">
        <v>63</v>
      </c>
      <c r="F57" s="23">
        <f>('[1]ИТОГ'!$N$12)</f>
        <v>451.8285696901403</v>
      </c>
    </row>
    <row r="58" spans="2:6" ht="12.75">
      <c r="B58" s="22"/>
      <c r="C58" s="24"/>
      <c r="D58" s="30" t="s">
        <v>58</v>
      </c>
      <c r="E58" s="28" t="s">
        <v>63</v>
      </c>
      <c r="F58" s="23">
        <f>('[1]ИТОГ'!$O$12)</f>
        <v>1282.47973792803</v>
      </c>
    </row>
    <row r="59" spans="2:6" ht="12.75">
      <c r="B59" s="22"/>
      <c r="C59" s="24"/>
      <c r="D59" s="27" t="s">
        <v>57</v>
      </c>
      <c r="E59" s="21" t="s">
        <v>63</v>
      </c>
      <c r="F59" s="23">
        <f>('[1]ИТОГ'!$P$12)</f>
        <v>167.39041500001824</v>
      </c>
    </row>
    <row r="60" spans="2:6" ht="25.5">
      <c r="B60" s="22"/>
      <c r="C60" s="24"/>
      <c r="D60" s="25" t="s">
        <v>51</v>
      </c>
      <c r="E60" s="21" t="s">
        <v>63</v>
      </c>
      <c r="F60" s="23">
        <f>('[1]ИТОГ'!$U$12)</f>
        <v>2351.650913983849</v>
      </c>
    </row>
    <row r="61" spans="2:6" ht="12.75">
      <c r="B61" s="22"/>
      <c r="C61" s="24"/>
      <c r="D61" s="20" t="s">
        <v>59</v>
      </c>
      <c r="E61" s="21" t="s">
        <v>63</v>
      </c>
      <c r="F61" s="23">
        <f>('[1]ИТОГ'!$Y$12)</f>
        <v>11935.89906906907</v>
      </c>
    </row>
    <row r="62" spans="2:6" ht="25.5">
      <c r="B62" s="22"/>
      <c r="C62" s="24"/>
      <c r="D62" s="25" t="s">
        <v>50</v>
      </c>
      <c r="E62" s="21" t="s">
        <v>63</v>
      </c>
      <c r="F62" s="29">
        <f>SUM('[1]ИТОГ'!$AB$12,'[1]ИТОГ'!$AH$12)</f>
        <v>4362.022</v>
      </c>
    </row>
    <row r="63" spans="2:6" ht="25.5">
      <c r="B63" s="22"/>
      <c r="C63" s="24"/>
      <c r="D63" s="25" t="s">
        <v>49</v>
      </c>
      <c r="E63" s="28" t="s">
        <v>63</v>
      </c>
      <c r="F63" s="29">
        <f>SUM('[1]ИТОГ'!$AE$12,'[1]ИТОГ'!$AK$12,'[1]ИТОГ'!$AK$13)</f>
        <v>10650.324</v>
      </c>
    </row>
    <row r="64" spans="2:6" ht="12.75">
      <c r="B64" s="22"/>
      <c r="C64" s="24"/>
      <c r="D64" s="30" t="s">
        <v>48</v>
      </c>
      <c r="E64" s="21" t="s">
        <v>63</v>
      </c>
      <c r="F64" s="23">
        <f>SUM('[1]ИТОГ'!$AO$12:$AO$13)</f>
        <v>40926.80041444673</v>
      </c>
    </row>
    <row r="65" spans="2:6" ht="12.75">
      <c r="B65" s="22"/>
      <c r="C65" s="24"/>
      <c r="D65" s="30" t="s">
        <v>98</v>
      </c>
      <c r="E65" s="21" t="s">
        <v>63</v>
      </c>
      <c r="F65" s="23">
        <f>('[1]ИТОГ'!$AR$12)</f>
        <v>4080</v>
      </c>
    </row>
    <row r="66" spans="2:6" ht="12.75">
      <c r="B66" s="22"/>
      <c r="C66" s="24"/>
      <c r="D66" s="27" t="s">
        <v>47</v>
      </c>
      <c r="E66" s="21" t="s">
        <v>63</v>
      </c>
      <c r="F66" s="23">
        <f>('[1]ИТОГ'!$AV$12)</f>
        <v>5429.681389976279</v>
      </c>
    </row>
    <row r="67" spans="2:6" ht="38.25">
      <c r="B67" s="22"/>
      <c r="C67" s="24"/>
      <c r="D67" s="36" t="s">
        <v>61</v>
      </c>
      <c r="E67" s="21" t="s">
        <v>63</v>
      </c>
      <c r="F67" s="23">
        <f>('[1]ИТОГ'!$AY$12)</f>
        <v>3982.49</v>
      </c>
    </row>
    <row r="68" spans="2:6" ht="25.5">
      <c r="B68" s="22"/>
      <c r="C68" s="24"/>
      <c r="D68" s="25" t="s">
        <v>60</v>
      </c>
      <c r="E68" s="21" t="s">
        <v>63</v>
      </c>
      <c r="F68" s="23">
        <f>('[1]ИТОГ'!$BE$12)</f>
        <v>20278.48</v>
      </c>
    </row>
    <row r="69" spans="2:6" ht="13.5" thickBot="1">
      <c r="B69" s="22"/>
      <c r="C69" s="24"/>
      <c r="D69" s="25" t="s">
        <v>52</v>
      </c>
      <c r="E69" s="21" t="s">
        <v>63</v>
      </c>
      <c r="F69" s="23">
        <f>('[1]ИТОГ'!$BH$12)</f>
        <v>29380.204103798806</v>
      </c>
    </row>
    <row r="70" spans="2:6" ht="15.75" thickBot="1">
      <c r="B70" s="39"/>
      <c r="C70" s="32" t="s">
        <v>54</v>
      </c>
      <c r="D70" s="33" t="s">
        <v>68</v>
      </c>
      <c r="E70" s="34"/>
      <c r="F70" s="35">
        <f>SUM(F55:F69)</f>
        <v>137680.80978635102</v>
      </c>
    </row>
    <row r="71" spans="2:6" ht="15">
      <c r="B71" s="38" t="s">
        <v>28</v>
      </c>
      <c r="C71" s="19">
        <v>17</v>
      </c>
      <c r="D71" s="20" t="s">
        <v>56</v>
      </c>
      <c r="E71" s="21" t="s">
        <v>63</v>
      </c>
      <c r="F71" s="23">
        <f>('[1]ИТОГ'!$L$14)</f>
        <v>3613.7237316536844</v>
      </c>
    </row>
    <row r="72" spans="2:6" ht="15">
      <c r="B72" s="38"/>
      <c r="C72" s="19"/>
      <c r="D72" s="20" t="s">
        <v>64</v>
      </c>
      <c r="E72" s="37" t="s">
        <v>63</v>
      </c>
      <c r="F72" s="23">
        <f>('[1]ИТОГ'!$M$14)</f>
        <v>241.91299152184524</v>
      </c>
    </row>
    <row r="73" spans="2:6" ht="12.75">
      <c r="B73" s="22"/>
      <c r="C73" s="24"/>
      <c r="D73" s="25" t="s">
        <v>65</v>
      </c>
      <c r="E73" s="26" t="s">
        <v>63</v>
      </c>
      <c r="F73" s="23">
        <f>('[1]ИТОГ'!$N$14)</f>
        <v>725.3982520422654</v>
      </c>
    </row>
    <row r="74" spans="2:6" ht="12.75">
      <c r="B74" s="22"/>
      <c r="C74" s="24"/>
      <c r="D74" s="30" t="s">
        <v>58</v>
      </c>
      <c r="E74" s="28" t="s">
        <v>63</v>
      </c>
      <c r="F74" s="23">
        <f>('[1]ИТОГ'!$O$14)</f>
        <v>2058.9856918755986</v>
      </c>
    </row>
    <row r="75" spans="2:6" ht="12.75">
      <c r="B75" s="22"/>
      <c r="C75" s="24"/>
      <c r="D75" s="27" t="s">
        <v>57</v>
      </c>
      <c r="E75" s="21" t="s">
        <v>63</v>
      </c>
      <c r="F75" s="23">
        <f>('[1]ИТОГ'!$P$14)</f>
        <v>268.74067421835355</v>
      </c>
    </row>
    <row r="76" spans="2:6" ht="25.5">
      <c r="B76" s="22"/>
      <c r="C76" s="24"/>
      <c r="D76" s="25" t="s">
        <v>51</v>
      </c>
      <c r="E76" s="21" t="s">
        <v>63</v>
      </c>
      <c r="F76" s="23">
        <f>('[1]ИТОГ'!$U$14)</f>
        <v>3775.5103967581304</v>
      </c>
    </row>
    <row r="77" spans="2:6" ht="12.75">
      <c r="B77" s="22"/>
      <c r="C77" s="24"/>
      <c r="D77" s="20" t="s">
        <v>59</v>
      </c>
      <c r="E77" s="21" t="s">
        <v>63</v>
      </c>
      <c r="F77" s="23">
        <f>('[1]ИТОГ'!$Y$14)</f>
        <v>31118.594001501504</v>
      </c>
    </row>
    <row r="78" spans="2:6" ht="25.5">
      <c r="B78" s="22"/>
      <c r="C78" s="24"/>
      <c r="D78" s="25" t="s">
        <v>50</v>
      </c>
      <c r="E78" s="21" t="s">
        <v>63</v>
      </c>
      <c r="F78" s="29">
        <f>SUM('[1]ИТОГ'!$AB$14,'[1]ИТОГ'!$AH$14)</f>
        <v>8365.769</v>
      </c>
    </row>
    <row r="79" spans="2:6" ht="25.5">
      <c r="B79" s="22"/>
      <c r="C79" s="24"/>
      <c r="D79" s="25" t="s">
        <v>49</v>
      </c>
      <c r="E79" s="28" t="s">
        <v>63</v>
      </c>
      <c r="F79" s="29">
        <f>SUM('[1]ИТОГ'!$AE$14,'[1]ИТОГ'!$AK$14:$AK$15)</f>
        <v>17325.778</v>
      </c>
    </row>
    <row r="80" spans="2:6" ht="12.75">
      <c r="B80" s="22"/>
      <c r="C80" s="24"/>
      <c r="D80" s="30" t="s">
        <v>48</v>
      </c>
      <c r="E80" s="21" t="s">
        <v>63</v>
      </c>
      <c r="F80" s="23">
        <f>SUM('[1]ИТОГ'!$AO$14:$AO$15)</f>
        <v>56311.62170422829</v>
      </c>
    </row>
    <row r="81" spans="2:6" ht="12.75">
      <c r="B81" s="22"/>
      <c r="C81" s="24"/>
      <c r="D81" s="30" t="s">
        <v>98</v>
      </c>
      <c r="E81" s="21" t="s">
        <v>63</v>
      </c>
      <c r="F81" s="23">
        <f>('[1]ИТОГ'!$AR$14)</f>
        <v>6600</v>
      </c>
    </row>
    <row r="82" spans="2:6" ht="12.75">
      <c r="B82" s="22"/>
      <c r="C82" s="24"/>
      <c r="D82" s="27" t="s">
        <v>47</v>
      </c>
      <c r="E82" s="21" t="s">
        <v>63</v>
      </c>
      <c r="F82" s="23">
        <f>('[1]ИТОГ'!$AV$14)</f>
        <v>3094.6370616445115</v>
      </c>
    </row>
    <row r="83" spans="2:6" ht="38.25">
      <c r="B83" s="22"/>
      <c r="C83" s="24"/>
      <c r="D83" s="36" t="s">
        <v>61</v>
      </c>
      <c r="E83" s="21" t="s">
        <v>63</v>
      </c>
      <c r="F83" s="23">
        <f>('[1]ИТОГ'!$AY$14)</f>
        <v>3166.83</v>
      </c>
    </row>
    <row r="84" spans="2:6" ht="25.5">
      <c r="B84" s="22"/>
      <c r="C84" s="24"/>
      <c r="D84" s="25" t="s">
        <v>60</v>
      </c>
      <c r="E84" s="21" t="s">
        <v>63</v>
      </c>
      <c r="F84" s="23">
        <f>('[1]ИТОГ'!$BE$14)</f>
        <v>23410.01</v>
      </c>
    </row>
    <row r="85" spans="2:6" ht="13.5" thickBot="1">
      <c r="B85" s="22"/>
      <c r="C85" s="24"/>
      <c r="D85" s="25" t="s">
        <v>52</v>
      </c>
      <c r="E85" s="21" t="s">
        <v>63</v>
      </c>
      <c r="F85" s="23">
        <f>('[1]ИТОГ'!$BH$14)</f>
        <v>47169.10379561977</v>
      </c>
    </row>
    <row r="86" spans="2:6" ht="15.75" thickBot="1">
      <c r="B86" s="39"/>
      <c r="C86" s="32" t="s">
        <v>54</v>
      </c>
      <c r="D86" s="33" t="s">
        <v>69</v>
      </c>
      <c r="E86" s="34"/>
      <c r="F86" s="35">
        <f>SUM(F71:F85)</f>
        <v>207246.61530106395</v>
      </c>
    </row>
    <row r="87" spans="2:6" ht="15">
      <c r="B87" s="38" t="s">
        <v>28</v>
      </c>
      <c r="C87" s="19">
        <v>61</v>
      </c>
      <c r="D87" s="20" t="s">
        <v>56</v>
      </c>
      <c r="E87" s="21" t="s">
        <v>63</v>
      </c>
      <c r="F87" s="23">
        <f>('[1]ИТОГ'!$L$16)</f>
        <v>1580.5728930258142</v>
      </c>
    </row>
    <row r="88" spans="2:6" ht="15">
      <c r="B88" s="38"/>
      <c r="C88" s="19"/>
      <c r="D88" s="20" t="s">
        <v>64</v>
      </c>
      <c r="E88" s="37" t="s">
        <v>63</v>
      </c>
      <c r="F88" s="23">
        <f>('[1]ИТОГ'!$M$16)</f>
        <v>105.80806538169952</v>
      </c>
    </row>
    <row r="89" spans="2:6" ht="12.75">
      <c r="B89" s="22"/>
      <c r="C89" s="24"/>
      <c r="D89" s="25" t="s">
        <v>65</v>
      </c>
      <c r="E89" s="26" t="s">
        <v>63</v>
      </c>
      <c r="F89" s="23">
        <f>('[1]ИТОГ'!$N$16)</f>
        <v>317.2751707008989</v>
      </c>
    </row>
    <row r="90" spans="2:6" ht="12.75">
      <c r="B90" s="22"/>
      <c r="C90" s="24"/>
      <c r="D90" s="30" t="s">
        <v>58</v>
      </c>
      <c r="E90" s="28" t="s">
        <v>63</v>
      </c>
      <c r="F90" s="23">
        <f>('[1]ИТОГ'!$O$16)</f>
        <v>900.5605335019148</v>
      </c>
    </row>
    <row r="91" spans="2:6" ht="12.75">
      <c r="B91" s="22"/>
      <c r="C91" s="24"/>
      <c r="D91" s="27" t="s">
        <v>57</v>
      </c>
      <c r="E91" s="21" t="s">
        <v>63</v>
      </c>
      <c r="F91" s="23">
        <f>('[1]ИТОГ'!$P$16)</f>
        <v>117.54197511070764</v>
      </c>
    </row>
    <row r="92" spans="2:6" ht="25.5">
      <c r="B92" s="22"/>
      <c r="C92" s="24"/>
      <c r="D92" s="25" t="s">
        <v>51</v>
      </c>
      <c r="E92" s="21" t="s">
        <v>63</v>
      </c>
      <c r="F92" s="23">
        <f>('[1]ИТОГ'!$U$16)</f>
        <v>1651.335252383073</v>
      </c>
    </row>
    <row r="93" spans="2:6" ht="12.75">
      <c r="B93" s="22"/>
      <c r="C93" s="24"/>
      <c r="D93" s="20" t="s">
        <v>59</v>
      </c>
      <c r="E93" s="21" t="s">
        <v>63</v>
      </c>
      <c r="F93" s="23">
        <f>('[1]ИТОГ'!$Y$16)</f>
        <v>15346.155945945946</v>
      </c>
    </row>
    <row r="94" spans="2:6" ht="25.5">
      <c r="B94" s="22"/>
      <c r="C94" s="24"/>
      <c r="D94" s="25" t="s">
        <v>50</v>
      </c>
      <c r="E94" s="21" t="s">
        <v>63</v>
      </c>
      <c r="F94" s="29">
        <f>SUM('[1]ИТОГ'!$AB$16,'[1]ИТОГ'!$AH$16)</f>
        <v>4426.555</v>
      </c>
    </row>
    <row r="95" spans="2:6" ht="25.5">
      <c r="B95" s="22"/>
      <c r="C95" s="24"/>
      <c r="D95" s="25" t="s">
        <v>49</v>
      </c>
      <c r="E95" s="28" t="s">
        <v>63</v>
      </c>
      <c r="F95" s="29">
        <f>SUM('[1]ИТОГ'!$AE$16,'[1]ИТОГ'!$AK$16:$AK$17)</f>
        <v>8808.449999999999</v>
      </c>
    </row>
    <row r="96" spans="2:6" ht="12.75">
      <c r="B96" s="22"/>
      <c r="C96" s="24"/>
      <c r="D96" s="30" t="s">
        <v>48</v>
      </c>
      <c r="E96" s="21" t="s">
        <v>63</v>
      </c>
      <c r="F96" s="23">
        <f>SUM('[1]ИТОГ'!$AO$16:$AO$17)</f>
        <v>42396.155903251834</v>
      </c>
    </row>
    <row r="97" spans="2:6" ht="12.75">
      <c r="B97" s="22"/>
      <c r="C97" s="24"/>
      <c r="D97" s="30" t="s">
        <v>98</v>
      </c>
      <c r="E97" s="21" t="s">
        <v>63</v>
      </c>
      <c r="F97" s="23">
        <f>('[1]ИТОГ'!$AR$16)</f>
        <v>3600</v>
      </c>
    </row>
    <row r="98" spans="2:6" ht="12.75">
      <c r="B98" s="22"/>
      <c r="C98" s="24"/>
      <c r="D98" s="27" t="s">
        <v>47</v>
      </c>
      <c r="E98" s="21" t="s">
        <v>63</v>
      </c>
      <c r="F98" s="23">
        <f>('[1]ИТОГ'!$AV$16)</f>
        <v>2996.1713369558224</v>
      </c>
    </row>
    <row r="99" spans="2:6" ht="38.25">
      <c r="B99" s="22"/>
      <c r="C99" s="24"/>
      <c r="D99" s="36" t="s">
        <v>61</v>
      </c>
      <c r="E99" s="21" t="s">
        <v>63</v>
      </c>
      <c r="F99" s="23">
        <f>('[1]ИТОГ'!$AY$16)</f>
        <v>5576.07</v>
      </c>
    </row>
    <row r="100" spans="2:6" ht="25.5">
      <c r="B100" s="22"/>
      <c r="C100" s="24"/>
      <c r="D100" s="25" t="s">
        <v>60</v>
      </c>
      <c r="E100" s="21" t="s">
        <v>63</v>
      </c>
      <c r="F100" s="23">
        <f>('[1]ИТОГ'!$BE$16)</f>
        <v>19106.93</v>
      </c>
    </row>
    <row r="101" spans="2:6" ht="13.5" thickBot="1">
      <c r="B101" s="22"/>
      <c r="C101" s="24"/>
      <c r="D101" s="25" t="s">
        <v>52</v>
      </c>
      <c r="E101" s="21" t="s">
        <v>63</v>
      </c>
      <c r="F101" s="23">
        <f>('[1]ИТОГ'!$BH$16)</f>
        <v>20630.854039736107</v>
      </c>
    </row>
    <row r="102" spans="2:6" ht="15.75" thickBot="1">
      <c r="B102" s="39"/>
      <c r="C102" s="32" t="s">
        <v>54</v>
      </c>
      <c r="D102" s="33" t="s">
        <v>70</v>
      </c>
      <c r="E102" s="34"/>
      <c r="F102" s="35">
        <f>SUM(F87:F101)</f>
        <v>127560.43611599381</v>
      </c>
    </row>
    <row r="103" spans="2:6" ht="15">
      <c r="B103" s="38" t="s">
        <v>28</v>
      </c>
      <c r="C103" s="19">
        <v>68</v>
      </c>
      <c r="D103" s="20" t="s">
        <v>56</v>
      </c>
      <c r="E103" s="21" t="s">
        <v>63</v>
      </c>
      <c r="F103" s="23">
        <f>('[1]ИТОГ'!$L$18)</f>
        <v>16254.984733967016</v>
      </c>
    </row>
    <row r="104" spans="2:6" ht="15">
      <c r="B104" s="38"/>
      <c r="C104" s="19"/>
      <c r="D104" s="20" t="s">
        <v>64</v>
      </c>
      <c r="E104" s="37" t="s">
        <v>63</v>
      </c>
      <c r="F104" s="23">
        <f>('[1]ИТОГ'!$M$18)</f>
        <v>1088.1551209052777</v>
      </c>
    </row>
    <row r="105" spans="2:6" ht="12.75">
      <c r="B105" s="22"/>
      <c r="C105" s="24"/>
      <c r="D105" s="25" t="s">
        <v>65</v>
      </c>
      <c r="E105" s="26" t="s">
        <v>63</v>
      </c>
      <c r="F105" s="23">
        <f>('[1]ИТОГ'!$N$18)</f>
        <v>3262.9327498694875</v>
      </c>
    </row>
    <row r="106" spans="2:6" ht="12.75">
      <c r="B106" s="22"/>
      <c r="C106" s="24"/>
      <c r="D106" s="30" t="s">
        <v>58</v>
      </c>
      <c r="E106" s="28" t="s">
        <v>63</v>
      </c>
      <c r="F106" s="23">
        <f>('[1]ИТОГ'!$O$18)</f>
        <v>9261.577108324947</v>
      </c>
    </row>
    <row r="107" spans="2:6" ht="12.75">
      <c r="B107" s="22"/>
      <c r="C107" s="24"/>
      <c r="D107" s="27" t="s">
        <v>57</v>
      </c>
      <c r="E107" s="21" t="s">
        <v>63</v>
      </c>
      <c r="F107" s="23">
        <f>('[1]ИТОГ'!$P$18)</f>
        <v>1208.8294184061265</v>
      </c>
    </row>
    <row r="108" spans="2:6" ht="25.5">
      <c r="B108" s="22"/>
      <c r="C108" s="24"/>
      <c r="D108" s="25" t="s">
        <v>51</v>
      </c>
      <c r="E108" s="21" t="s">
        <v>63</v>
      </c>
      <c r="F108" s="23">
        <f>('[1]ИТОГ'!$U$18)</f>
        <v>16982.721541403804</v>
      </c>
    </row>
    <row r="109" spans="2:6" ht="12.75">
      <c r="B109" s="22"/>
      <c r="C109" s="24"/>
      <c r="D109" s="20" t="s">
        <v>59</v>
      </c>
      <c r="E109" s="21" t="s">
        <v>63</v>
      </c>
      <c r="F109" s="23">
        <f>('[1]ИТОГ'!$Y$18)</f>
        <v>121490.40123873875</v>
      </c>
    </row>
    <row r="110" spans="2:6" ht="25.5">
      <c r="B110" s="22"/>
      <c r="C110" s="24"/>
      <c r="D110" s="25" t="s">
        <v>50</v>
      </c>
      <c r="E110" s="21" t="s">
        <v>63</v>
      </c>
      <c r="F110" s="29">
        <f>SUM('[1]ИТОГ'!$AB$18,'[1]ИТОГ'!$AH$18)</f>
        <v>54387.952000000005</v>
      </c>
    </row>
    <row r="111" spans="2:6" ht="25.5">
      <c r="B111" s="22"/>
      <c r="C111" s="24"/>
      <c r="D111" s="25" t="s">
        <v>49</v>
      </c>
      <c r="E111" s="28" t="s">
        <v>63</v>
      </c>
      <c r="F111" s="29">
        <f>SUM('[1]ИТОГ'!$AE$18,'[1]ИТОГ'!$AK$18:$AK$19)</f>
        <v>69335.794</v>
      </c>
    </row>
    <row r="112" spans="2:6" ht="12.75">
      <c r="B112" s="22"/>
      <c r="C112" s="24"/>
      <c r="D112" s="30" t="s">
        <v>48</v>
      </c>
      <c r="E112" s="21" t="s">
        <v>63</v>
      </c>
      <c r="F112" s="23">
        <f>SUM('[1]ИТОГ'!$AO$18:$AO$19)</f>
        <v>219139.79285137425</v>
      </c>
    </row>
    <row r="113" spans="2:6" ht="12.75">
      <c r="B113" s="22"/>
      <c r="C113" s="24"/>
      <c r="D113" s="30" t="s">
        <v>98</v>
      </c>
      <c r="E113" s="21" t="s">
        <v>63</v>
      </c>
      <c r="F113" s="23">
        <f>('[1]ИТОГ'!$AR$18)</f>
        <v>5328</v>
      </c>
    </row>
    <row r="114" spans="2:6" ht="12.75">
      <c r="B114" s="22"/>
      <c r="C114" s="24"/>
      <c r="D114" s="27" t="s">
        <v>47</v>
      </c>
      <c r="E114" s="21" t="s">
        <v>63</v>
      </c>
      <c r="F114" s="23">
        <f>('[1]ИТОГ'!$AV$18)</f>
        <v>48824.93291349136</v>
      </c>
    </row>
    <row r="115" spans="2:6" ht="38.25">
      <c r="B115" s="22"/>
      <c r="C115" s="24"/>
      <c r="D115" s="36" t="s">
        <v>61</v>
      </c>
      <c r="E115" s="21" t="s">
        <v>63</v>
      </c>
      <c r="F115" s="23">
        <f>('[1]ИТОГ'!$AY$18)</f>
        <v>20234.92</v>
      </c>
    </row>
    <row r="116" spans="2:6" ht="25.5">
      <c r="B116" s="22"/>
      <c r="C116" s="24"/>
      <c r="D116" s="25" t="s">
        <v>60</v>
      </c>
      <c r="E116" s="21" t="s">
        <v>63</v>
      </c>
      <c r="F116" s="23">
        <f>('[1]ИТОГ'!$BE$18)</f>
        <v>106728.19</v>
      </c>
    </row>
    <row r="117" spans="2:6" ht="13.5" thickBot="1">
      <c r="B117" s="22"/>
      <c r="C117" s="24"/>
      <c r="D117" s="25" t="s">
        <v>52</v>
      </c>
      <c r="E117" s="21" t="s">
        <v>63</v>
      </c>
      <c r="F117" s="23">
        <f>('[1]ИТОГ'!$BH$18)</f>
        <v>273172.5729603127</v>
      </c>
    </row>
    <row r="118" spans="2:6" ht="15.75" thickBot="1">
      <c r="B118" s="39"/>
      <c r="C118" s="32" t="s">
        <v>54</v>
      </c>
      <c r="D118" s="33" t="s">
        <v>71</v>
      </c>
      <c r="E118" s="34"/>
      <c r="F118" s="35">
        <f>SUM(F103:F117)</f>
        <v>966701.7566367937</v>
      </c>
    </row>
    <row r="119" spans="2:6" ht="15">
      <c r="B119" s="38" t="s">
        <v>72</v>
      </c>
      <c r="C119" s="19">
        <v>30</v>
      </c>
      <c r="D119" s="20" t="s">
        <v>56</v>
      </c>
      <c r="E119" s="21" t="s">
        <v>63</v>
      </c>
      <c r="F119" s="23">
        <f>('[1]ИТОГ'!$L$20)</f>
        <v>3561.8472082447533</v>
      </c>
    </row>
    <row r="120" spans="2:6" ht="15">
      <c r="B120" s="38"/>
      <c r="C120" s="19"/>
      <c r="D120" s="20" t="s">
        <v>64</v>
      </c>
      <c r="E120" s="37" t="s">
        <v>63</v>
      </c>
      <c r="F120" s="23">
        <f>('[1]ИТОГ'!$M$20)</f>
        <v>238.44022882621306</v>
      </c>
    </row>
    <row r="121" spans="2:6" ht="12.75">
      <c r="B121" s="22"/>
      <c r="C121" s="24"/>
      <c r="D121" s="25" t="s">
        <v>65</v>
      </c>
      <c r="E121" s="26" t="s">
        <v>63</v>
      </c>
      <c r="F121" s="23">
        <f>('[1]ИТОГ'!$N$20)</f>
        <v>714.9848551704332</v>
      </c>
    </row>
    <row r="122" spans="2:6" ht="12.75">
      <c r="B122" s="22"/>
      <c r="C122" s="24"/>
      <c r="D122" s="30" t="s">
        <v>58</v>
      </c>
      <c r="E122" s="28" t="s">
        <v>63</v>
      </c>
      <c r="F122" s="23">
        <f>('[1]ИТОГ'!$O$20)</f>
        <v>2029.4280866531428</v>
      </c>
    </row>
    <row r="123" spans="2:6" ht="12.75">
      <c r="B123" s="22"/>
      <c r="C123" s="24"/>
      <c r="D123" s="27" t="s">
        <v>57</v>
      </c>
      <c r="E123" s="21" t="s">
        <v>63</v>
      </c>
      <c r="F123" s="23">
        <f>('[1]ИТОГ'!$P$20)</f>
        <v>264.8827888590207</v>
      </c>
    </row>
    <row r="124" spans="2:6" ht="25.5">
      <c r="B124" s="22"/>
      <c r="C124" s="24"/>
      <c r="D124" s="25" t="s">
        <v>51</v>
      </c>
      <c r="E124" s="21" t="s">
        <v>63</v>
      </c>
      <c r="F124" s="23">
        <f>('[1]ИТОГ'!$U$20)</f>
        <v>3721.3113577550967</v>
      </c>
    </row>
    <row r="125" spans="2:6" ht="12.75">
      <c r="B125" s="22"/>
      <c r="C125" s="24"/>
      <c r="D125" s="20" t="s">
        <v>59</v>
      </c>
      <c r="E125" s="21" t="s">
        <v>63</v>
      </c>
      <c r="F125" s="23">
        <f>('[1]ИТОГ'!$Y$20)</f>
        <v>38365.38986486487</v>
      </c>
    </row>
    <row r="126" spans="2:6" ht="25.5">
      <c r="B126" s="22"/>
      <c r="C126" s="24"/>
      <c r="D126" s="25" t="s">
        <v>50</v>
      </c>
      <c r="E126" s="21" t="s">
        <v>63</v>
      </c>
      <c r="F126" s="29">
        <f>SUM('[1]ИТОГ'!$AB$20,'[1]ИТОГ'!$AH$20)</f>
        <v>17251.812</v>
      </c>
    </row>
    <row r="127" spans="2:6" ht="25.5">
      <c r="B127" s="22"/>
      <c r="C127" s="24"/>
      <c r="D127" s="25" t="s">
        <v>49</v>
      </c>
      <c r="E127" s="28" t="s">
        <v>63</v>
      </c>
      <c r="F127" s="29">
        <f>SUM('[1]ИТОГ'!$AE$20,'[1]ИТОГ'!$AK$20:$AK$21)</f>
        <v>13055.694</v>
      </c>
    </row>
    <row r="128" spans="2:6" ht="12.75">
      <c r="B128" s="22"/>
      <c r="C128" s="24"/>
      <c r="D128" s="30" t="s">
        <v>48</v>
      </c>
      <c r="E128" s="21" t="s">
        <v>63</v>
      </c>
      <c r="F128" s="23">
        <f>SUM('[1]ИТОГ'!$AO$20:$AO$21)</f>
        <v>54636.863203905836</v>
      </c>
    </row>
    <row r="129" spans="2:6" ht="12.75">
      <c r="B129" s="22"/>
      <c r="C129" s="24"/>
      <c r="D129" s="30" t="s">
        <v>98</v>
      </c>
      <c r="E129" s="21" t="s">
        <v>63</v>
      </c>
      <c r="F129" s="23">
        <f>('[1]ИТОГ'!$AR$20)</f>
        <v>6600</v>
      </c>
    </row>
    <row r="130" spans="2:6" ht="12.75">
      <c r="B130" s="22"/>
      <c r="C130" s="24"/>
      <c r="D130" s="27" t="s">
        <v>47</v>
      </c>
      <c r="E130" s="21" t="s">
        <v>63</v>
      </c>
      <c r="F130" s="23">
        <f>('[1]ИТОГ'!$AV$20)</f>
        <v>6967.622232732945</v>
      </c>
    </row>
    <row r="131" spans="2:6" ht="38.25">
      <c r="B131" s="22"/>
      <c r="C131" s="24"/>
      <c r="D131" s="36" t="s">
        <v>61</v>
      </c>
      <c r="E131" s="21" t="s">
        <v>63</v>
      </c>
      <c r="F131" s="23">
        <f>('[1]ИТОГ'!$AY$20)</f>
        <v>5079.38</v>
      </c>
    </row>
    <row r="132" spans="2:6" ht="25.5">
      <c r="B132" s="22"/>
      <c r="C132" s="24"/>
      <c r="D132" s="25" t="s">
        <v>60</v>
      </c>
      <c r="E132" s="21" t="s">
        <v>63</v>
      </c>
      <c r="F132" s="23">
        <f>('[1]ИТОГ'!$BE$20)</f>
        <v>25902.24</v>
      </c>
    </row>
    <row r="133" spans="2:6" ht="13.5" thickBot="1">
      <c r="B133" s="22"/>
      <c r="C133" s="24"/>
      <c r="D133" s="25" t="s">
        <v>52</v>
      </c>
      <c r="E133" s="21" t="s">
        <v>63</v>
      </c>
      <c r="F133" s="23">
        <f>('[1]ИТОГ'!$BH$20)</f>
        <v>46491.971480330125</v>
      </c>
    </row>
    <row r="134" spans="2:6" ht="15.75" thickBot="1">
      <c r="B134" s="39"/>
      <c r="C134" s="32" t="s">
        <v>54</v>
      </c>
      <c r="D134" s="33" t="s">
        <v>73</v>
      </c>
      <c r="E134" s="34"/>
      <c r="F134" s="35">
        <f>SUM(F119:F133)</f>
        <v>224881.86730734244</v>
      </c>
    </row>
    <row r="135" spans="2:6" ht="15">
      <c r="B135" s="38" t="s">
        <v>72</v>
      </c>
      <c r="C135" s="19">
        <v>32</v>
      </c>
      <c r="D135" s="20" t="s">
        <v>56</v>
      </c>
      <c r="E135" s="21" t="s">
        <v>63</v>
      </c>
      <c r="F135" s="23">
        <f>('[1]ИТОГ'!$L$22)</f>
        <v>1321.4458253575563</v>
      </c>
    </row>
    <row r="136" spans="2:6" ht="15">
      <c r="B136" s="38"/>
      <c r="C136" s="19"/>
      <c r="D136" s="20" t="s">
        <v>64</v>
      </c>
      <c r="E136" s="37" t="s">
        <v>63</v>
      </c>
      <c r="F136" s="23">
        <f>('[1]ИТОГ'!$M$22)</f>
        <v>88.46135910893585</v>
      </c>
    </row>
    <row r="137" spans="2:6" ht="12.75">
      <c r="B137" s="22"/>
      <c r="C137" s="24"/>
      <c r="D137" s="25" t="s">
        <v>65</v>
      </c>
      <c r="E137" s="26" t="s">
        <v>63</v>
      </c>
      <c r="F137" s="23">
        <f>('[1]ИТОГ'!$N$22)</f>
        <v>265.25948386327383</v>
      </c>
    </row>
    <row r="138" spans="2:6" ht="12.75">
      <c r="B138" s="22"/>
      <c r="C138" s="24"/>
      <c r="D138" s="30" t="s">
        <v>58</v>
      </c>
      <c r="E138" s="28" t="s">
        <v>63</v>
      </c>
      <c r="F138" s="23">
        <f>('[1]ИТОГ'!$O$22)</f>
        <v>752.9181113562493</v>
      </c>
    </row>
    <row r="139" spans="2:6" ht="12.75">
      <c r="B139" s="22"/>
      <c r="C139" s="24"/>
      <c r="D139" s="27" t="s">
        <v>57</v>
      </c>
      <c r="E139" s="21" t="s">
        <v>63</v>
      </c>
      <c r="F139" s="23">
        <f>('[1]ИТОГ'!$P$22)</f>
        <v>98.27155267541944</v>
      </c>
    </row>
    <row r="140" spans="2:6" ht="25.5">
      <c r="B140" s="22"/>
      <c r="C140" s="24"/>
      <c r="D140" s="25" t="s">
        <v>51</v>
      </c>
      <c r="E140" s="21" t="s">
        <v>63</v>
      </c>
      <c r="F140" s="23">
        <f>('[1]ИТОГ'!$U$22)</f>
        <v>1380.6070477078208</v>
      </c>
    </row>
    <row r="141" spans="2:6" ht="12.75">
      <c r="B141" s="22"/>
      <c r="C141" s="24"/>
      <c r="D141" s="20" t="s">
        <v>59</v>
      </c>
      <c r="E141" s="21" t="s">
        <v>63</v>
      </c>
      <c r="F141" s="23">
        <f>('[1]ИТОГ'!$Y$22)</f>
        <v>13641.027507507508</v>
      </c>
    </row>
    <row r="142" spans="2:6" ht="25.5">
      <c r="B142" s="22"/>
      <c r="C142" s="24"/>
      <c r="D142" s="25" t="s">
        <v>50</v>
      </c>
      <c r="E142" s="21" t="s">
        <v>63</v>
      </c>
      <c r="F142" s="29">
        <f>SUM('[1]ИТОГ'!$AB$22,'[1]ИТОГ'!$AH$22)</f>
        <v>4759.669</v>
      </c>
    </row>
    <row r="143" spans="2:6" ht="25.5">
      <c r="B143" s="22"/>
      <c r="C143" s="24"/>
      <c r="D143" s="25" t="s">
        <v>49</v>
      </c>
      <c r="E143" s="28" t="s">
        <v>63</v>
      </c>
      <c r="F143" s="29">
        <f>SUM('[1]ИТОГ'!$AE$22,'[1]ИТОГ'!$AK$22:$AK$23)</f>
        <v>2759.608</v>
      </c>
    </row>
    <row r="144" spans="2:6" ht="12.75">
      <c r="B144" s="22"/>
      <c r="C144" s="24"/>
      <c r="D144" s="30" t="s">
        <v>48</v>
      </c>
      <c r="E144" s="21" t="s">
        <v>63</v>
      </c>
      <c r="F144" s="23">
        <f>SUM('[1]ИТОГ'!$AO$22:$AO$23)</f>
        <v>33167.38909462746</v>
      </c>
    </row>
    <row r="145" spans="2:6" ht="12.75">
      <c r="B145" s="22"/>
      <c r="C145" s="24"/>
      <c r="D145" s="30" t="s">
        <v>98</v>
      </c>
      <c r="E145" s="21" t="s">
        <v>63</v>
      </c>
      <c r="F145" s="23">
        <f>('[1]ИТОГ'!$AR$22)</f>
        <v>1860</v>
      </c>
    </row>
    <row r="146" spans="2:6" ht="12.75">
      <c r="B146" s="22"/>
      <c r="C146" s="24"/>
      <c r="D146" s="27" t="s">
        <v>47</v>
      </c>
      <c r="E146" s="21" t="s">
        <v>63</v>
      </c>
      <c r="F146" s="23">
        <f>('[1]ИТОГ'!$AV$22)</f>
        <v>2255.333979774258</v>
      </c>
    </row>
    <row r="147" spans="2:6" ht="38.25">
      <c r="B147" s="22"/>
      <c r="C147" s="24"/>
      <c r="D147" s="36" t="s">
        <v>61</v>
      </c>
      <c r="E147" s="21" t="s">
        <v>63</v>
      </c>
      <c r="F147" s="23">
        <f>('[1]ИТОГ'!$AY$22)</f>
        <v>2477.38</v>
      </c>
    </row>
    <row r="148" spans="2:6" ht="25.5">
      <c r="B148" s="22"/>
      <c r="C148" s="24"/>
      <c r="D148" s="25" t="s">
        <v>60</v>
      </c>
      <c r="E148" s="21" t="s">
        <v>63</v>
      </c>
      <c r="F148" s="23">
        <f>('[1]ИТОГ'!$BE$22)</f>
        <v>6241.87</v>
      </c>
    </row>
    <row r="149" spans="2:6" ht="13.5" thickBot="1">
      <c r="B149" s="22"/>
      <c r="C149" s="24"/>
      <c r="D149" s="25" t="s">
        <v>52</v>
      </c>
      <c r="E149" s="21" t="s">
        <v>63</v>
      </c>
      <c r="F149" s="23">
        <f>('[1]ИТОГ'!$BH$22)</f>
        <v>17248.528090456817</v>
      </c>
    </row>
    <row r="150" spans="2:6" ht="15.75" thickBot="1">
      <c r="B150" s="39"/>
      <c r="C150" s="32" t="s">
        <v>54</v>
      </c>
      <c r="D150" s="33" t="s">
        <v>74</v>
      </c>
      <c r="E150" s="34"/>
      <c r="F150" s="35">
        <f>SUM(F135:F149)</f>
        <v>88317.76905243531</v>
      </c>
    </row>
    <row r="151" spans="2:6" ht="15">
      <c r="B151" s="38" t="s">
        <v>72</v>
      </c>
      <c r="C151" s="19">
        <v>34</v>
      </c>
      <c r="D151" s="20" t="s">
        <v>56</v>
      </c>
      <c r="E151" s="21" t="s">
        <v>63</v>
      </c>
      <c r="F151" s="23">
        <f>('[1]ИТОГ'!$L$24)</f>
        <v>1321.7013747339552</v>
      </c>
    </row>
    <row r="152" spans="2:6" ht="15">
      <c r="B152" s="38"/>
      <c r="C152" s="19"/>
      <c r="D152" s="20" t="s">
        <v>64</v>
      </c>
      <c r="E152" s="37" t="s">
        <v>63</v>
      </c>
      <c r="F152" s="23">
        <f>('[1]ИТОГ'!$M$24)</f>
        <v>88.47846631433306</v>
      </c>
    </row>
    <row r="153" spans="2:6" ht="12.75">
      <c r="B153" s="22"/>
      <c r="C153" s="24"/>
      <c r="D153" s="25" t="s">
        <v>65</v>
      </c>
      <c r="E153" s="26" t="s">
        <v>63</v>
      </c>
      <c r="F153" s="23">
        <f>('[1]ИТОГ'!$N$24)</f>
        <v>265.31078138480996</v>
      </c>
    </row>
    <row r="154" spans="2:6" ht="12.75">
      <c r="B154" s="22"/>
      <c r="C154" s="24"/>
      <c r="D154" s="30" t="s">
        <v>58</v>
      </c>
      <c r="E154" s="28" t="s">
        <v>63</v>
      </c>
      <c r="F154" s="23">
        <f>('[1]ИТОГ'!$O$24)</f>
        <v>753.0637153228624</v>
      </c>
    </row>
    <row r="155" spans="2:6" ht="12.75">
      <c r="B155" s="22"/>
      <c r="C155" s="24"/>
      <c r="D155" s="27" t="s">
        <v>57</v>
      </c>
      <c r="E155" s="21" t="s">
        <v>63</v>
      </c>
      <c r="F155" s="23">
        <f>('[1]ИТОГ'!$P$24)</f>
        <v>98.29055703679546</v>
      </c>
    </row>
    <row r="156" spans="2:6" ht="25.5">
      <c r="B156" s="22"/>
      <c r="C156" s="24"/>
      <c r="D156" s="25" t="s">
        <v>51</v>
      </c>
      <c r="E156" s="21" t="s">
        <v>63</v>
      </c>
      <c r="F156" s="23">
        <f>('[1]ИТОГ'!$U$24)</f>
        <v>1380.8740380477373</v>
      </c>
    </row>
    <row r="157" spans="2:6" ht="12.75">
      <c r="B157" s="22"/>
      <c r="C157" s="24"/>
      <c r="D157" s="20" t="s">
        <v>59</v>
      </c>
      <c r="E157" s="21" t="s">
        <v>63</v>
      </c>
      <c r="F157" s="23">
        <f>('[1]ИТОГ'!$Y$24)</f>
        <v>9378.206411411411</v>
      </c>
    </row>
    <row r="158" spans="2:6" ht="25.5">
      <c r="B158" s="22"/>
      <c r="C158" s="24"/>
      <c r="D158" s="25" t="s">
        <v>50</v>
      </c>
      <c r="E158" s="21" t="s">
        <v>63</v>
      </c>
      <c r="F158" s="29">
        <f>SUM('[1]ИТОГ'!$AB$24,'[1]ИТОГ'!$AH$24)</f>
        <v>4151.248</v>
      </c>
    </row>
    <row r="159" spans="2:6" ht="25.5">
      <c r="B159" s="22"/>
      <c r="C159" s="24"/>
      <c r="D159" s="25" t="s">
        <v>49</v>
      </c>
      <c r="E159" s="28" t="s">
        <v>63</v>
      </c>
      <c r="F159" s="29">
        <f>SUM('[1]ИТОГ'!$AE$24,'[1]ИТОГ'!$AK$24:$AK$25)</f>
        <v>18877.196</v>
      </c>
    </row>
    <row r="160" spans="2:6" ht="12.75">
      <c r="B160" s="22"/>
      <c r="C160" s="24"/>
      <c r="D160" s="30" t="s">
        <v>48</v>
      </c>
      <c r="E160" s="21" t="s">
        <v>63</v>
      </c>
      <c r="F160" s="23">
        <f>SUM('[1]ИТОГ'!$AO$24:$AO$25)</f>
        <v>28354.23782272135</v>
      </c>
    </row>
    <row r="161" spans="2:6" ht="12.75">
      <c r="B161" s="22"/>
      <c r="C161" s="24"/>
      <c r="D161" s="30" t="s">
        <v>98</v>
      </c>
      <c r="E161" s="21" t="s">
        <v>63</v>
      </c>
      <c r="F161" s="23">
        <f>('[1]ИТОГ'!$AR$24)</f>
        <v>2820</v>
      </c>
    </row>
    <row r="162" spans="2:6" ht="12.75">
      <c r="B162" s="22"/>
      <c r="C162" s="24"/>
      <c r="D162" s="27" t="s">
        <v>47</v>
      </c>
      <c r="E162" s="21" t="s">
        <v>63</v>
      </c>
      <c r="F162" s="23">
        <f>('[1]ИТОГ'!$AV$24)</f>
        <v>2822.6841077424183</v>
      </c>
    </row>
    <row r="163" spans="2:6" ht="38.25">
      <c r="B163" s="22"/>
      <c r="C163" s="24"/>
      <c r="D163" s="36" t="s">
        <v>61</v>
      </c>
      <c r="E163" s="21" t="s">
        <v>63</v>
      </c>
      <c r="F163" s="23">
        <f>('[1]ИТОГ'!$AY$24)</f>
        <v>2385.46</v>
      </c>
    </row>
    <row r="164" spans="2:6" ht="25.5">
      <c r="B164" s="22"/>
      <c r="C164" s="24"/>
      <c r="D164" s="25" t="s">
        <v>60</v>
      </c>
      <c r="E164" s="21" t="s">
        <v>63</v>
      </c>
      <c r="F164" s="23">
        <f>('[1]ИТОГ'!$BE$24)</f>
        <v>16305.43</v>
      </c>
    </row>
    <row r="165" spans="2:6" ht="13.5" thickBot="1">
      <c r="B165" s="22"/>
      <c r="C165" s="24"/>
      <c r="D165" s="25" t="s">
        <v>52</v>
      </c>
      <c r="E165" s="21" t="s">
        <v>63</v>
      </c>
      <c r="F165" s="23">
        <f>('[1]ИТОГ'!$BH$24)</f>
        <v>17251.863717625733</v>
      </c>
    </row>
    <row r="166" spans="2:6" ht="15.75" thickBot="1">
      <c r="B166" s="39"/>
      <c r="C166" s="32" t="s">
        <v>54</v>
      </c>
      <c r="D166" s="33" t="s">
        <v>75</v>
      </c>
      <c r="E166" s="34"/>
      <c r="F166" s="35">
        <f>SUM(F151:F165)</f>
        <v>106254.0449923414</v>
      </c>
    </row>
    <row r="167" spans="2:6" ht="15">
      <c r="B167" s="38" t="s">
        <v>72</v>
      </c>
      <c r="C167" s="19">
        <v>36</v>
      </c>
      <c r="D167" s="20" t="s">
        <v>56</v>
      </c>
      <c r="E167" s="21" t="s">
        <v>63</v>
      </c>
      <c r="F167" s="23">
        <f>('[1]ИТОГ'!$L$26)</f>
        <v>1318.1236834643735</v>
      </c>
    </row>
    <row r="168" spans="2:6" ht="15">
      <c r="B168" s="38"/>
      <c r="C168" s="19"/>
      <c r="D168" s="20" t="s">
        <v>64</v>
      </c>
      <c r="E168" s="37" t="s">
        <v>63</v>
      </c>
      <c r="F168" s="23">
        <f>('[1]ИТОГ'!$M$26)</f>
        <v>88.2389654387722</v>
      </c>
    </row>
    <row r="169" spans="2:6" ht="12.75">
      <c r="B169" s="22"/>
      <c r="C169" s="24"/>
      <c r="D169" s="25" t="s">
        <v>65</v>
      </c>
      <c r="E169" s="26" t="s">
        <v>63</v>
      </c>
      <c r="F169" s="23">
        <f>('[1]ИТОГ'!$N$26)</f>
        <v>264.5926160833042</v>
      </c>
    </row>
    <row r="170" spans="2:6" ht="12.75">
      <c r="B170" s="22"/>
      <c r="C170" s="24"/>
      <c r="D170" s="30" t="s">
        <v>58</v>
      </c>
      <c r="E170" s="28" t="s">
        <v>63</v>
      </c>
      <c r="F170" s="23">
        <f>('[1]ИТОГ'!$O$26)</f>
        <v>751.0252597902792</v>
      </c>
    </row>
    <row r="171" spans="2:6" ht="12.75">
      <c r="B171" s="22"/>
      <c r="C171" s="24"/>
      <c r="D171" s="27" t="s">
        <v>57</v>
      </c>
      <c r="E171" s="21" t="s">
        <v>63</v>
      </c>
      <c r="F171" s="23">
        <f>('[1]ИТОГ'!$P$26)</f>
        <v>98.02449597753112</v>
      </c>
    </row>
    <row r="172" spans="2:6" ht="25.5">
      <c r="B172" s="22"/>
      <c r="C172" s="24"/>
      <c r="D172" s="25" t="s">
        <v>51</v>
      </c>
      <c r="E172" s="21" t="s">
        <v>63</v>
      </c>
      <c r="F172" s="23">
        <f>('[1]ИТОГ'!$U$26)</f>
        <v>1377.136173288907</v>
      </c>
    </row>
    <row r="173" spans="2:6" ht="12.75">
      <c r="B173" s="22"/>
      <c r="C173" s="24"/>
      <c r="D173" s="20" t="s">
        <v>59</v>
      </c>
      <c r="E173" s="21" t="s">
        <v>63</v>
      </c>
      <c r="F173" s="23">
        <f>('[1]ИТОГ'!$Y$26)</f>
        <v>9804.488521021021</v>
      </c>
    </row>
    <row r="174" spans="2:6" ht="25.5">
      <c r="B174" s="22"/>
      <c r="C174" s="24"/>
      <c r="D174" s="25" t="s">
        <v>50</v>
      </c>
      <c r="E174" s="21" t="s">
        <v>63</v>
      </c>
      <c r="F174" s="29">
        <f>SUM('[1]ИТОГ'!$AB$26,'[1]ИТОГ'!$AH$26)</f>
        <v>5108.552</v>
      </c>
    </row>
    <row r="175" spans="2:6" ht="25.5">
      <c r="B175" s="22"/>
      <c r="C175" s="24"/>
      <c r="D175" s="25" t="s">
        <v>49</v>
      </c>
      <c r="E175" s="28" t="s">
        <v>63</v>
      </c>
      <c r="F175" s="29">
        <f>SUM('[1]ИТОГ'!$AE$26,'[1]ИТОГ'!$AK$26:$AK$27)</f>
        <v>7751.394</v>
      </c>
    </row>
    <row r="176" spans="2:6" ht="12.75">
      <c r="B176" s="22"/>
      <c r="C176" s="24"/>
      <c r="D176" s="30" t="s">
        <v>48</v>
      </c>
      <c r="E176" s="21" t="s">
        <v>63</v>
      </c>
      <c r="F176" s="23">
        <f>SUM('[1]ИТОГ'!$AO$26:$AO$27)</f>
        <v>25801.74709683915</v>
      </c>
    </row>
    <row r="177" spans="2:6" ht="12.75">
      <c r="B177" s="22"/>
      <c r="C177" s="24"/>
      <c r="D177" s="30" t="s">
        <v>98</v>
      </c>
      <c r="E177" s="21" t="s">
        <v>63</v>
      </c>
      <c r="F177" s="23">
        <f>('[1]ИТОГ'!$AR$26)</f>
        <v>2820</v>
      </c>
    </row>
    <row r="178" spans="2:6" ht="12.75">
      <c r="B178" s="22"/>
      <c r="C178" s="24"/>
      <c r="D178" s="27" t="s">
        <v>47</v>
      </c>
      <c r="E178" s="21" t="s">
        <v>63</v>
      </c>
      <c r="F178" s="23">
        <f>('[1]ИТОГ'!$AV$26)</f>
        <v>1800.5161085931702</v>
      </c>
    </row>
    <row r="179" spans="2:6" ht="38.25">
      <c r="B179" s="22"/>
      <c r="C179" s="24"/>
      <c r="D179" s="36" t="s">
        <v>61</v>
      </c>
      <c r="E179" s="21" t="s">
        <v>63</v>
      </c>
      <c r="F179" s="23">
        <f>('[1]ИТОГ'!$AY$26)</f>
        <v>2353.32</v>
      </c>
    </row>
    <row r="180" spans="2:6" ht="25.5">
      <c r="B180" s="22"/>
      <c r="C180" s="24"/>
      <c r="D180" s="25" t="s">
        <v>60</v>
      </c>
      <c r="E180" s="21" t="s">
        <v>63</v>
      </c>
      <c r="F180" s="23">
        <f>('[1]ИТОГ'!$BE$26)</f>
        <v>3411.54</v>
      </c>
    </row>
    <row r="181" spans="2:6" ht="13.5" thickBot="1">
      <c r="B181" s="22"/>
      <c r="C181" s="24"/>
      <c r="D181" s="25" t="s">
        <v>52</v>
      </c>
      <c r="E181" s="21" t="s">
        <v>63</v>
      </c>
      <c r="F181" s="23">
        <f>('[1]ИТОГ'!$BH$26)</f>
        <v>17205.164937260924</v>
      </c>
    </row>
    <row r="182" spans="2:6" ht="15.75" thickBot="1">
      <c r="B182" s="39"/>
      <c r="C182" s="32" t="s">
        <v>54</v>
      </c>
      <c r="D182" s="33" t="s">
        <v>76</v>
      </c>
      <c r="E182" s="34"/>
      <c r="F182" s="35">
        <f>SUM(F167:F181)</f>
        <v>79953.86385775743</v>
      </c>
    </row>
    <row r="183" spans="2:6" ht="15">
      <c r="B183" s="38" t="s">
        <v>72</v>
      </c>
      <c r="C183" s="19">
        <v>38</v>
      </c>
      <c r="D183" s="20" t="s">
        <v>56</v>
      </c>
      <c r="E183" s="21" t="s">
        <v>63</v>
      </c>
      <c r="F183" s="23">
        <f>('[1]ИТОГ'!$L$28)</f>
        <v>3630.845539872396</v>
      </c>
    </row>
    <row r="184" spans="2:6" ht="15">
      <c r="B184" s="38"/>
      <c r="C184" s="19"/>
      <c r="D184" s="20" t="s">
        <v>64</v>
      </c>
      <c r="E184" s="37" t="s">
        <v>63</v>
      </c>
      <c r="F184" s="23">
        <f>('[1]ИТОГ'!$M$28)</f>
        <v>243.05917428345782</v>
      </c>
    </row>
    <row r="185" spans="2:6" ht="12.75">
      <c r="B185" s="22"/>
      <c r="C185" s="24"/>
      <c r="D185" s="25" t="s">
        <v>65</v>
      </c>
      <c r="E185" s="26" t="s">
        <v>63</v>
      </c>
      <c r="F185" s="23">
        <f>('[1]ИТОГ'!$N$28)</f>
        <v>728.8351859851855</v>
      </c>
    </row>
    <row r="186" spans="2:6" ht="12.75">
      <c r="B186" s="22"/>
      <c r="C186" s="24"/>
      <c r="D186" s="30" t="s">
        <v>58</v>
      </c>
      <c r="E186" s="28" t="s">
        <v>63</v>
      </c>
      <c r="F186" s="23">
        <f>('[1]ИТОГ'!$O$28)</f>
        <v>2068.7411576386753</v>
      </c>
    </row>
    <row r="187" spans="2:6" ht="12.75">
      <c r="B187" s="22"/>
      <c r="C187" s="24"/>
      <c r="D187" s="27" t="s">
        <v>57</v>
      </c>
      <c r="E187" s="21" t="s">
        <v>63</v>
      </c>
      <c r="F187" s="23">
        <f>('[1]ИТОГ'!$P$28)</f>
        <v>270.01396643054716</v>
      </c>
    </row>
    <row r="188" spans="2:6" ht="25.5">
      <c r="B188" s="22"/>
      <c r="C188" s="24"/>
      <c r="D188" s="25" t="s">
        <v>51</v>
      </c>
      <c r="E188" s="21" t="s">
        <v>63</v>
      </c>
      <c r="F188" s="23">
        <f>('[1]ИТОГ'!$U$28)</f>
        <v>3793.3987495325305</v>
      </c>
    </row>
    <row r="189" spans="2:6" ht="12.75">
      <c r="B189" s="22"/>
      <c r="C189" s="24"/>
      <c r="D189" s="20" t="s">
        <v>59</v>
      </c>
      <c r="E189" s="21" t="s">
        <v>63</v>
      </c>
      <c r="F189" s="23">
        <f>('[1]ИТОГ'!$Y$28)</f>
        <v>17051.284384384384</v>
      </c>
    </row>
    <row r="190" spans="2:6" ht="25.5">
      <c r="B190" s="22"/>
      <c r="C190" s="24"/>
      <c r="D190" s="25" t="s">
        <v>50</v>
      </c>
      <c r="E190" s="21" t="s">
        <v>63</v>
      </c>
      <c r="F190" s="29">
        <f>SUM('[1]ИТОГ'!$AB$28,'[1]ИТОГ'!$AH$28)</f>
        <v>15992.192</v>
      </c>
    </row>
    <row r="191" spans="2:6" ht="25.5">
      <c r="B191" s="22"/>
      <c r="C191" s="24"/>
      <c r="D191" s="25" t="s">
        <v>49</v>
      </c>
      <c r="E191" s="28" t="s">
        <v>63</v>
      </c>
      <c r="F191" s="29">
        <f>SUM('[1]ИТОГ'!$AE$28,'[1]ИТОГ'!$AK$28:$AK$29)</f>
        <v>12888.313999999998</v>
      </c>
    </row>
    <row r="192" spans="2:6" ht="12.75">
      <c r="B192" s="22"/>
      <c r="C192" s="24"/>
      <c r="D192" s="30" t="s">
        <v>48</v>
      </c>
      <c r="E192" s="21" t="s">
        <v>63</v>
      </c>
      <c r="F192" s="23">
        <f>SUM('[1]ИТОГ'!$AO$28:$AO$29)</f>
        <v>39502.896437113486</v>
      </c>
    </row>
    <row r="193" spans="2:6" ht="12.75">
      <c r="B193" s="22"/>
      <c r="C193" s="24"/>
      <c r="D193" s="27" t="s">
        <v>47</v>
      </c>
      <c r="E193" s="21" t="s">
        <v>63</v>
      </c>
      <c r="F193" s="23">
        <f>('[1]ИТОГ'!$AV$28)</f>
        <v>5659.43474758322</v>
      </c>
    </row>
    <row r="194" spans="2:6" ht="38.25">
      <c r="B194" s="22"/>
      <c r="C194" s="24"/>
      <c r="D194" s="36" t="s">
        <v>61</v>
      </c>
      <c r="E194" s="21" t="s">
        <v>63</v>
      </c>
      <c r="F194" s="23">
        <f>('[1]ИТОГ'!$AY$28)</f>
        <v>5508.13</v>
      </c>
    </row>
    <row r="195" spans="2:6" ht="25.5">
      <c r="B195" s="22"/>
      <c r="C195" s="24"/>
      <c r="D195" s="25" t="s">
        <v>60</v>
      </c>
      <c r="E195" s="21" t="s">
        <v>63</v>
      </c>
      <c r="F195" s="23">
        <f>('[1]ИТОГ'!$BE$28)</f>
        <v>10908.05</v>
      </c>
    </row>
    <row r="196" spans="2:6" ht="13.5" thickBot="1">
      <c r="B196" s="22"/>
      <c r="C196" s="24"/>
      <c r="D196" s="25" t="s">
        <v>52</v>
      </c>
      <c r="E196" s="21" t="s">
        <v>63</v>
      </c>
      <c r="F196" s="23">
        <f>('[1]ИТОГ'!$BH$28)</f>
        <v>29392.590815937037</v>
      </c>
    </row>
    <row r="197" spans="2:6" ht="15.75" thickBot="1">
      <c r="B197" s="31"/>
      <c r="C197" s="32" t="s">
        <v>54</v>
      </c>
      <c r="D197" s="33" t="s">
        <v>77</v>
      </c>
      <c r="E197" s="34"/>
      <c r="F197" s="35">
        <f>SUM(F183:F196)</f>
        <v>147637.78615876092</v>
      </c>
    </row>
    <row r="198" spans="2:6" ht="15">
      <c r="B198" s="38" t="s">
        <v>29</v>
      </c>
      <c r="C198" s="19">
        <v>94</v>
      </c>
      <c r="D198" s="20" t="s">
        <v>56</v>
      </c>
      <c r="E198" s="21" t="s">
        <v>63</v>
      </c>
      <c r="F198" s="23">
        <f>('[1]ИТОГ'!$L$68)</f>
        <v>5086.710337215656</v>
      </c>
    </row>
    <row r="199" spans="2:6" ht="15">
      <c r="B199" s="38"/>
      <c r="C199" s="19"/>
      <c r="D199" s="20" t="s">
        <v>64</v>
      </c>
      <c r="E199" s="37" t="s">
        <v>63</v>
      </c>
      <c r="F199" s="23">
        <f>('[1]ИТОГ'!$M$68)</f>
        <v>340.5189234313224</v>
      </c>
    </row>
    <row r="200" spans="2:6" ht="12.75">
      <c r="B200" s="22"/>
      <c r="C200" s="24"/>
      <c r="D200" s="25" t="s">
        <v>65</v>
      </c>
      <c r="E200" s="26" t="s">
        <v>63</v>
      </c>
      <c r="F200" s="23">
        <f>('[1]ИТОГ'!$N$68)</f>
        <v>1021.0771661764581</v>
      </c>
    </row>
    <row r="201" spans="2:6" ht="12.75">
      <c r="B201" s="22"/>
      <c r="C201" s="24"/>
      <c r="D201" s="30" t="s">
        <v>58</v>
      </c>
      <c r="E201" s="28" t="s">
        <v>63</v>
      </c>
      <c r="F201" s="23">
        <f>('[1]ИТОГ'!$O$68)</f>
        <v>2898.2469554334057</v>
      </c>
    </row>
    <row r="202" spans="2:6" ht="12.75">
      <c r="B202" s="22"/>
      <c r="C202" s="24"/>
      <c r="D202" s="27" t="s">
        <v>57</v>
      </c>
      <c r="E202" s="21" t="s">
        <v>63</v>
      </c>
      <c r="F202" s="23">
        <f>('[1]ИТОГ'!$P$68)</f>
        <v>378.28181318975516</v>
      </c>
    </row>
    <row r="203" spans="2:6" ht="25.5">
      <c r="B203" s="22"/>
      <c r="C203" s="24"/>
      <c r="D203" s="25" t="s">
        <v>51</v>
      </c>
      <c r="E203" s="21" t="s">
        <v>63</v>
      </c>
      <c r="F203" s="23">
        <f>('[1]ИТОГ'!$U$68)</f>
        <v>5314.442716036389</v>
      </c>
    </row>
    <row r="204" spans="2:6" ht="12.75">
      <c r="B204" s="22"/>
      <c r="C204" s="24"/>
      <c r="D204" s="20" t="s">
        <v>59</v>
      </c>
      <c r="E204" s="21" t="s">
        <v>63</v>
      </c>
      <c r="F204" s="23">
        <f>('[1]ИТОГ'!$Y$68)</f>
        <v>44759.62150900901</v>
      </c>
    </row>
    <row r="205" spans="2:6" ht="25.5">
      <c r="B205" s="22"/>
      <c r="C205" s="24"/>
      <c r="D205" s="25" t="s">
        <v>50</v>
      </c>
      <c r="E205" s="21" t="s">
        <v>63</v>
      </c>
      <c r="F205" s="29">
        <f>SUM('[1]ИТОГ'!$AB$68,'[1]ИТОГ'!$AH$68)</f>
        <v>17181.605</v>
      </c>
    </row>
    <row r="206" spans="2:6" ht="25.5">
      <c r="B206" s="22"/>
      <c r="C206" s="24"/>
      <c r="D206" s="25" t="s">
        <v>49</v>
      </c>
      <c r="E206" s="28" t="s">
        <v>63</v>
      </c>
      <c r="F206" s="29">
        <f>SUM('[1]ИТОГ'!$AE$68,'[1]ИТОГ'!$AK$68:$AK$69)</f>
        <v>32368.969999999998</v>
      </c>
    </row>
    <row r="207" spans="2:6" ht="12.75">
      <c r="B207" s="22"/>
      <c r="C207" s="24"/>
      <c r="D207" s="30" t="s">
        <v>48</v>
      </c>
      <c r="E207" s="21" t="s">
        <v>63</v>
      </c>
      <c r="F207" s="23">
        <f>SUM('[1]ИТОГ'!$AO$68:$AO$69)</f>
        <v>85802.62808089843</v>
      </c>
    </row>
    <row r="208" spans="2:6" ht="12.75">
      <c r="B208" s="22"/>
      <c r="C208" s="24"/>
      <c r="D208" s="27" t="s">
        <v>47</v>
      </c>
      <c r="E208" s="21" t="s">
        <v>63</v>
      </c>
      <c r="F208" s="23">
        <f>('[1]ИТОГ'!$AV$68)</f>
        <v>10001.304321951126</v>
      </c>
    </row>
    <row r="209" spans="2:6" ht="38.25">
      <c r="B209" s="22"/>
      <c r="C209" s="24"/>
      <c r="D209" s="36" t="s">
        <v>61</v>
      </c>
      <c r="E209" s="21" t="s">
        <v>63</v>
      </c>
      <c r="F209" s="23">
        <f>('[1]ИТОГ'!$AY$68)</f>
        <v>8173.32</v>
      </c>
    </row>
    <row r="210" spans="2:6" ht="25.5">
      <c r="B210" s="22"/>
      <c r="C210" s="24"/>
      <c r="D210" s="25" t="s">
        <v>60</v>
      </c>
      <c r="E210" s="21" t="s">
        <v>63</v>
      </c>
      <c r="F210" s="23">
        <f>('[1]ИТОГ'!$BE$68)</f>
        <v>21971.82</v>
      </c>
    </row>
    <row r="211" spans="2:6" ht="13.5" thickBot="1">
      <c r="B211" s="22"/>
      <c r="C211" s="24"/>
      <c r="D211" s="25" t="s">
        <v>52</v>
      </c>
      <c r="E211" s="21" t="s">
        <v>63</v>
      </c>
      <c r="F211" s="23">
        <f>('[1]ИТОГ'!$BH$68)</f>
        <v>69395.65879724288</v>
      </c>
    </row>
    <row r="212" spans="2:6" ht="15.75" thickBot="1">
      <c r="B212" s="31"/>
      <c r="C212" s="32" t="s">
        <v>54</v>
      </c>
      <c r="D212" s="33" t="s">
        <v>79</v>
      </c>
      <c r="E212" s="34"/>
      <c r="F212" s="35">
        <f>SUM(F198:F211)</f>
        <v>304694.2056205844</v>
      </c>
    </row>
    <row r="213" spans="2:6" ht="15">
      <c r="B213" s="38" t="s">
        <v>78</v>
      </c>
      <c r="C213" s="19">
        <v>88</v>
      </c>
      <c r="D213" s="20" t="s">
        <v>56</v>
      </c>
      <c r="E213" s="21" t="s">
        <v>63</v>
      </c>
      <c r="F213" s="23">
        <f>('[1]ИТОГ'!$L$32)</f>
        <v>5105.365441692759</v>
      </c>
    </row>
    <row r="214" spans="2:6" ht="15">
      <c r="B214" s="38"/>
      <c r="C214" s="19"/>
      <c r="D214" s="20" t="s">
        <v>64</v>
      </c>
      <c r="E214" s="37" t="s">
        <v>63</v>
      </c>
      <c r="F214" s="23">
        <f>('[1]ИТОГ'!$M$32)</f>
        <v>341.7677494253182</v>
      </c>
    </row>
    <row r="215" spans="2:6" ht="12.75">
      <c r="B215" s="22"/>
      <c r="C215" s="24"/>
      <c r="D215" s="25" t="s">
        <v>65</v>
      </c>
      <c r="E215" s="26" t="s">
        <v>63</v>
      </c>
      <c r="F215" s="23">
        <f>('[1]ИТОГ'!$N$32)</f>
        <v>1024.8218852485948</v>
      </c>
    </row>
    <row r="216" spans="2:6" ht="12.75">
      <c r="B216" s="22"/>
      <c r="C216" s="24"/>
      <c r="D216" s="30" t="s">
        <v>58</v>
      </c>
      <c r="E216" s="28" t="s">
        <v>63</v>
      </c>
      <c r="F216" s="23">
        <f>('[1]ИТОГ'!$O$32)</f>
        <v>2908.876044996161</v>
      </c>
    </row>
    <row r="217" spans="2:6" ht="12.75">
      <c r="B217" s="22"/>
      <c r="C217" s="24"/>
      <c r="D217" s="27" t="s">
        <v>57</v>
      </c>
      <c r="E217" s="21" t="s">
        <v>63</v>
      </c>
      <c r="F217" s="23">
        <f>('[1]ИТОГ'!$P$32)</f>
        <v>379.66913157020485</v>
      </c>
    </row>
    <row r="218" spans="2:6" ht="25.5">
      <c r="B218" s="22"/>
      <c r="C218" s="24"/>
      <c r="D218" s="25" t="s">
        <v>51</v>
      </c>
      <c r="E218" s="21" t="s">
        <v>63</v>
      </c>
      <c r="F218" s="23">
        <f>('[1]ИТОГ'!$U$32)</f>
        <v>5333.933010850288</v>
      </c>
    </row>
    <row r="219" spans="2:6" ht="12.75">
      <c r="B219" s="22"/>
      <c r="C219" s="24"/>
      <c r="D219" s="20" t="s">
        <v>59</v>
      </c>
      <c r="E219" s="21" t="s">
        <v>63</v>
      </c>
      <c r="F219" s="23">
        <f>('[1]ИТОГ'!$Y$32)</f>
        <v>43907.05728978979</v>
      </c>
    </row>
    <row r="220" spans="2:6" ht="25.5">
      <c r="B220" s="22"/>
      <c r="C220" s="24"/>
      <c r="D220" s="25" t="s">
        <v>50</v>
      </c>
      <c r="E220" s="21" t="s">
        <v>63</v>
      </c>
      <c r="F220" s="29">
        <f>SUM('[1]ИТОГ'!$AB$32,'[1]ИТОГ'!$AH$32)</f>
        <v>8252.102</v>
      </c>
    </row>
    <row r="221" spans="2:6" ht="25.5">
      <c r="B221" s="22"/>
      <c r="C221" s="24"/>
      <c r="D221" s="25" t="s">
        <v>49</v>
      </c>
      <c r="E221" s="28" t="s">
        <v>63</v>
      </c>
      <c r="F221" s="29">
        <f>SUM('[1]ИТОГ'!$AE$32,'[1]ИТОГ'!$AK$32:$AK$33)</f>
        <v>82929.284</v>
      </c>
    </row>
    <row r="222" spans="2:6" ht="12.75">
      <c r="B222" s="22"/>
      <c r="C222" s="24"/>
      <c r="D222" s="30" t="s">
        <v>48</v>
      </c>
      <c r="E222" s="21" t="s">
        <v>63</v>
      </c>
      <c r="F222" s="23">
        <f>SUM('[1]ИТОГ'!$AO$32:$AO$33)</f>
        <v>61188.82533935247</v>
      </c>
    </row>
    <row r="223" spans="2:6" ht="12.75">
      <c r="B223" s="22"/>
      <c r="C223" s="24"/>
      <c r="D223" s="27" t="s">
        <v>47</v>
      </c>
      <c r="E223" s="21" t="s">
        <v>63</v>
      </c>
      <c r="F223" s="23">
        <f>('[1]ИТОГ'!$AV$32)</f>
        <v>9916.90512936082</v>
      </c>
    </row>
    <row r="224" spans="2:6" ht="38.25">
      <c r="B224" s="22"/>
      <c r="C224" s="24"/>
      <c r="D224" s="36" t="s">
        <v>61</v>
      </c>
      <c r="E224" s="21" t="s">
        <v>63</v>
      </c>
      <c r="F224" s="23">
        <f>('[1]ИТОГ'!$AY$32)</f>
        <v>17001.87</v>
      </c>
    </row>
    <row r="225" spans="2:6" ht="25.5">
      <c r="B225" s="22"/>
      <c r="C225" s="24"/>
      <c r="D225" s="25" t="s">
        <v>60</v>
      </c>
      <c r="E225" s="21" t="s">
        <v>63</v>
      </c>
      <c r="F225" s="23">
        <f>('[1]ИТОГ'!$BE$32)</f>
        <v>34021.52</v>
      </c>
    </row>
    <row r="226" spans="2:6" ht="13.5" thickBot="1">
      <c r="B226" s="22"/>
      <c r="C226" s="24"/>
      <c r="D226" s="25" t="s">
        <v>52</v>
      </c>
      <c r="E226" s="21" t="s">
        <v>63</v>
      </c>
      <c r="F226" s="23">
        <f>('[1]ИТОГ'!$BH$32)</f>
        <v>66639.15958057363</v>
      </c>
    </row>
    <row r="227" spans="2:6" ht="15.75" thickBot="1">
      <c r="B227" s="31"/>
      <c r="C227" s="32" t="s">
        <v>54</v>
      </c>
      <c r="D227" s="33" t="s">
        <v>80</v>
      </c>
      <c r="E227" s="34"/>
      <c r="F227" s="35">
        <f>SUM(F213:F226)</f>
        <v>338951.15660286</v>
      </c>
    </row>
    <row r="228" spans="2:6" ht="15">
      <c r="B228" s="38" t="s">
        <v>78</v>
      </c>
      <c r="C228" s="19">
        <v>90</v>
      </c>
      <c r="D228" s="20" t="s">
        <v>56</v>
      </c>
      <c r="E228" s="21" t="s">
        <v>63</v>
      </c>
      <c r="F228" s="23">
        <f>('[1]ИТОГ'!$L$30)</f>
        <v>6615.662256208938</v>
      </c>
    </row>
    <row r="229" spans="2:6" ht="15">
      <c r="B229" s="38"/>
      <c r="C229" s="19"/>
      <c r="D229" s="20" t="s">
        <v>64</v>
      </c>
      <c r="E229" s="37" t="s">
        <v>63</v>
      </c>
      <c r="F229" s="23">
        <f>('[1]ИТОГ'!$M$30)</f>
        <v>442.87133332278694</v>
      </c>
    </row>
    <row r="230" spans="2:10" ht="12.75">
      <c r="B230" s="22"/>
      <c r="C230" s="24"/>
      <c r="D230" s="25" t="s">
        <v>65</v>
      </c>
      <c r="E230" s="26" t="s">
        <v>63</v>
      </c>
      <c r="F230" s="23">
        <f>('[1]ИТОГ'!$N$30)</f>
        <v>1327.990237527061</v>
      </c>
      <c r="G230" s="43"/>
      <c r="H230" s="43"/>
      <c r="I230" s="43"/>
      <c r="J230" s="43"/>
    </row>
    <row r="231" spans="2:10" ht="12.75">
      <c r="B231" s="22"/>
      <c r="C231" s="24"/>
      <c r="D231" s="30" t="s">
        <v>58</v>
      </c>
      <c r="E231" s="28" t="s">
        <v>63</v>
      </c>
      <c r="F231" s="23">
        <f>('[1]ИТОГ'!$O$30)</f>
        <v>3769.3954876794783</v>
      </c>
      <c r="G231" s="43"/>
      <c r="H231" s="43"/>
      <c r="I231" s="43"/>
      <c r="J231" s="43"/>
    </row>
    <row r="232" spans="2:10" ht="12.75">
      <c r="B232" s="22"/>
      <c r="C232" s="24"/>
      <c r="D232" s="27" t="s">
        <v>57</v>
      </c>
      <c r="E232" s="21" t="s">
        <v>63</v>
      </c>
      <c r="F232" s="23">
        <f>('[1]ИТОГ'!$P$30)</f>
        <v>491.984907302506</v>
      </c>
      <c r="G232" s="43"/>
      <c r="H232" s="43"/>
      <c r="I232" s="43"/>
      <c r="J232" s="43"/>
    </row>
    <row r="233" spans="2:10" ht="25.5">
      <c r="B233" s="22"/>
      <c r="C233" s="24"/>
      <c r="D233" s="25" t="s">
        <v>51</v>
      </c>
      <c r="E233" s="21" t="s">
        <v>63</v>
      </c>
      <c r="F233" s="23">
        <f>('[1]ИТОГ'!$U$30)</f>
        <v>6911.845919756346</v>
      </c>
      <c r="G233" s="43"/>
      <c r="H233" s="43"/>
      <c r="I233" s="43"/>
      <c r="J233" s="43"/>
    </row>
    <row r="234" spans="2:10" ht="12.75">
      <c r="B234" s="22"/>
      <c r="C234" s="24"/>
      <c r="D234" s="20" t="s">
        <v>59</v>
      </c>
      <c r="E234" s="21" t="s">
        <v>63</v>
      </c>
      <c r="F234" s="23">
        <f>('[1]ИТОГ'!$Y$30)</f>
        <v>52432.69948198198</v>
      </c>
      <c r="G234" s="43"/>
      <c r="H234" s="43"/>
      <c r="I234" s="43"/>
      <c r="J234" s="43"/>
    </row>
    <row r="235" spans="2:10" ht="25.5">
      <c r="B235" s="22"/>
      <c r="C235" s="24"/>
      <c r="D235" s="25" t="s">
        <v>50</v>
      </c>
      <c r="E235" s="21" t="s">
        <v>63</v>
      </c>
      <c r="F235" s="29">
        <f>SUM('[1]ИТОГ'!$AB$30,'[1]ИТОГ'!$AH$30)</f>
        <v>46936.902</v>
      </c>
      <c r="G235" s="43"/>
      <c r="H235" s="43"/>
      <c r="I235" s="43"/>
      <c r="J235" s="43"/>
    </row>
    <row r="236" spans="2:10" ht="25.5">
      <c r="B236" s="22"/>
      <c r="C236" s="24"/>
      <c r="D236" s="25" t="s">
        <v>49</v>
      </c>
      <c r="E236" s="28" t="s">
        <v>63</v>
      </c>
      <c r="F236" s="29">
        <f>SUM('[1]ИТОГ'!$AE$30,'[1]ИТОГ'!$AK$30:$AK$31)</f>
        <v>71368.594</v>
      </c>
      <c r="G236" s="43"/>
      <c r="H236" s="43"/>
      <c r="I236" s="43"/>
      <c r="J236" s="43"/>
    </row>
    <row r="237" spans="2:10" ht="12.75">
      <c r="B237" s="22"/>
      <c r="C237" s="24"/>
      <c r="D237" s="30" t="s">
        <v>48</v>
      </c>
      <c r="E237" s="21" t="s">
        <v>63</v>
      </c>
      <c r="F237" s="23">
        <f>SUM('[1]ИТОГ'!$AO$30:$AO$31)</f>
        <v>66390.97216622022</v>
      </c>
      <c r="G237" s="43"/>
      <c r="H237" s="43"/>
      <c r="I237" s="43"/>
      <c r="J237" s="43"/>
    </row>
    <row r="238" spans="2:10" ht="12.75">
      <c r="B238" s="22"/>
      <c r="C238" s="24"/>
      <c r="D238" s="27" t="s">
        <v>47</v>
      </c>
      <c r="E238" s="21" t="s">
        <v>63</v>
      </c>
      <c r="F238" s="23">
        <f>('[1]ИТОГ'!$AV$30)</f>
        <v>15065.255877369418</v>
      </c>
      <c r="G238" s="43"/>
      <c r="H238" s="43"/>
      <c r="I238" s="43"/>
      <c r="J238" s="43"/>
    </row>
    <row r="239" spans="2:10" ht="38.25">
      <c r="B239" s="22"/>
      <c r="C239" s="24"/>
      <c r="D239" s="36" t="s">
        <v>61</v>
      </c>
      <c r="E239" s="21" t="s">
        <v>63</v>
      </c>
      <c r="F239" s="23">
        <f>('[1]ИТОГ'!$AY$30)</f>
        <v>20687.19</v>
      </c>
      <c r="G239" s="43"/>
      <c r="H239" s="43"/>
      <c r="I239" s="43"/>
      <c r="J239" s="43"/>
    </row>
    <row r="240" spans="2:10" ht="25.5">
      <c r="B240" s="22"/>
      <c r="C240" s="24"/>
      <c r="D240" s="25" t="s">
        <v>60</v>
      </c>
      <c r="E240" s="21" t="s">
        <v>63</v>
      </c>
      <c r="F240" s="23">
        <f>('[1]ИТОГ'!$BE$30)</f>
        <v>27174.16</v>
      </c>
      <c r="G240" s="43"/>
      <c r="H240" s="43"/>
      <c r="I240" s="43"/>
      <c r="J240" s="43"/>
    </row>
    <row r="241" spans="2:6" ht="13.5" thickBot="1">
      <c r="B241" s="22"/>
      <c r="C241" s="24"/>
      <c r="D241" s="25" t="s">
        <v>52</v>
      </c>
      <c r="E241" s="21" t="s">
        <v>63</v>
      </c>
      <c r="F241" s="23">
        <f>('[1]ИТОГ'!$BH$30)</f>
        <v>86352.71614885826</v>
      </c>
    </row>
    <row r="242" spans="2:6" ht="15.75" thickBot="1">
      <c r="B242" s="31"/>
      <c r="C242" s="32" t="s">
        <v>54</v>
      </c>
      <c r="D242" s="33" t="s">
        <v>81</v>
      </c>
      <c r="E242" s="34"/>
      <c r="F242" s="35">
        <f>SUM(F228:F241)</f>
        <v>405968.23981622694</v>
      </c>
    </row>
    <row r="243" spans="2:6" ht="15">
      <c r="B243" s="38" t="s">
        <v>78</v>
      </c>
      <c r="C243" s="19">
        <v>92</v>
      </c>
      <c r="D243" s="20" t="s">
        <v>56</v>
      </c>
      <c r="E243" s="21" t="s">
        <v>63</v>
      </c>
      <c r="F243" s="23">
        <f>('[1]ИТОГ'!$L$34)</f>
        <v>8101.93742934364</v>
      </c>
    </row>
    <row r="244" spans="2:6" ht="15">
      <c r="B244" s="38"/>
      <c r="C244" s="19"/>
      <c r="D244" s="20" t="s">
        <v>64</v>
      </c>
      <c r="E244" s="37" t="s">
        <v>63</v>
      </c>
      <c r="F244" s="23">
        <f>('[1]ИТОГ'!$M$34)</f>
        <v>542.3668399129186</v>
      </c>
    </row>
    <row r="245" spans="2:6" ht="12.75">
      <c r="B245" s="22"/>
      <c r="C245" s="24"/>
      <c r="D245" s="25" t="s">
        <v>65</v>
      </c>
      <c r="E245" s="26" t="s">
        <v>63</v>
      </c>
      <c r="F245" s="23">
        <f>('[1]ИТОГ'!$N$34)</f>
        <v>1626.3366227811318</v>
      </c>
    </row>
    <row r="246" spans="2:6" ht="12.75">
      <c r="B246" s="22"/>
      <c r="C246" s="24"/>
      <c r="D246" s="30" t="s">
        <v>58</v>
      </c>
      <c r="E246" s="28" t="s">
        <v>63</v>
      </c>
      <c r="F246" s="23">
        <f>('[1]ИТОГ'!$O$34)</f>
        <v>4616.228157501166</v>
      </c>
    </row>
    <row r="247" spans="2:6" ht="12.75">
      <c r="B247" s="22"/>
      <c r="C247" s="24"/>
      <c r="D247" s="27" t="s">
        <v>57</v>
      </c>
      <c r="E247" s="21" t="s">
        <v>63</v>
      </c>
      <c r="F247" s="23">
        <f>('[1]ИТОГ'!$P$34)</f>
        <v>602.5142730654608</v>
      </c>
    </row>
    <row r="248" spans="2:6" ht="25.5">
      <c r="B248" s="22"/>
      <c r="C248" s="24"/>
      <c r="D248" s="25" t="s">
        <v>51</v>
      </c>
      <c r="E248" s="21" t="s">
        <v>63</v>
      </c>
      <c r="F248" s="23">
        <f>('[1]ИТОГ'!$U$34)</f>
        <v>8464.661736710259</v>
      </c>
    </row>
    <row r="249" spans="2:6" ht="12.75">
      <c r="B249" s="22"/>
      <c r="C249" s="24"/>
      <c r="D249" s="20" t="s">
        <v>59</v>
      </c>
      <c r="E249" s="21" t="s">
        <v>63</v>
      </c>
      <c r="F249" s="23">
        <f>('[1]ИТОГ'!$Y$34)</f>
        <v>72894.24074324325</v>
      </c>
    </row>
    <row r="250" spans="2:6" ht="25.5">
      <c r="B250" s="22"/>
      <c r="C250" s="24"/>
      <c r="D250" s="25" t="s">
        <v>50</v>
      </c>
      <c r="E250" s="21" t="s">
        <v>63</v>
      </c>
      <c r="F250" s="29">
        <f>SUM('[1]ИТОГ'!$AB$34,'[1]ИТОГ'!$AH$34)</f>
        <v>21877.196</v>
      </c>
    </row>
    <row r="251" spans="2:6" ht="25.5">
      <c r="B251" s="22"/>
      <c r="C251" s="24"/>
      <c r="D251" s="25" t="s">
        <v>49</v>
      </c>
      <c r="E251" s="28" t="s">
        <v>63</v>
      </c>
      <c r="F251" s="29">
        <f>SUM('[1]ИТОГ'!$AE$34,'[1]ИТОГ'!$AK$34:$AK$35)</f>
        <v>23749.172</v>
      </c>
    </row>
    <row r="252" spans="2:6" ht="12.75">
      <c r="B252" s="22"/>
      <c r="C252" s="24"/>
      <c r="D252" s="30" t="s">
        <v>48</v>
      </c>
      <c r="E252" s="21" t="s">
        <v>63</v>
      </c>
      <c r="F252" s="23">
        <f>SUM('[1]ИТОГ'!$AO$34:$AO$35)</f>
        <v>176355.4856762163</v>
      </c>
    </row>
    <row r="253" spans="2:6" ht="12.75">
      <c r="B253" s="22"/>
      <c r="C253" s="24"/>
      <c r="D253" s="27" t="s">
        <v>47</v>
      </c>
      <c r="E253" s="21" t="s">
        <v>63</v>
      </c>
      <c r="F253" s="23">
        <f>('[1]ИТОГ'!$AV$34)</f>
        <v>16312.48839009281</v>
      </c>
    </row>
    <row r="254" spans="2:6" ht="38.25">
      <c r="B254" s="22"/>
      <c r="C254" s="24"/>
      <c r="D254" s="36" t="s">
        <v>61</v>
      </c>
      <c r="E254" s="21" t="s">
        <v>63</v>
      </c>
      <c r="F254" s="23">
        <f>('[1]ИТОГ'!$AY$34)</f>
        <v>12780.88</v>
      </c>
    </row>
    <row r="255" spans="2:6" ht="25.5">
      <c r="B255" s="22"/>
      <c r="C255" s="24"/>
      <c r="D255" s="25" t="s">
        <v>60</v>
      </c>
      <c r="E255" s="21" t="s">
        <v>63</v>
      </c>
      <c r="F255" s="23">
        <f>('[1]ИТОГ'!$BE$34)</f>
        <v>19637.38</v>
      </c>
    </row>
    <row r="256" spans="2:6" ht="13.5" thickBot="1">
      <c r="B256" s="22"/>
      <c r="C256" s="24"/>
      <c r="D256" s="25" t="s">
        <v>52</v>
      </c>
      <c r="E256" s="21" t="s">
        <v>63</v>
      </c>
      <c r="F256" s="23">
        <f>('[1]ИТОГ'!$BH$34)</f>
        <v>105752.72376326492</v>
      </c>
    </row>
    <row r="257" spans="2:6" ht="15.75" thickBot="1">
      <c r="B257" s="31"/>
      <c r="C257" s="32" t="s">
        <v>54</v>
      </c>
      <c r="D257" s="33" t="s">
        <v>82</v>
      </c>
      <c r="E257" s="34"/>
      <c r="F257" s="35">
        <f>SUM(F243:F256)</f>
        <v>473313.61163213186</v>
      </c>
    </row>
    <row r="258" spans="2:6" ht="15">
      <c r="B258" s="38" t="s">
        <v>78</v>
      </c>
      <c r="C258" s="19">
        <v>94</v>
      </c>
      <c r="D258" s="20" t="s">
        <v>56</v>
      </c>
      <c r="E258" s="21" t="s">
        <v>63</v>
      </c>
      <c r="F258" s="23">
        <f>('[1]ИТОГ'!$L$36)</f>
        <v>8068.4604610354145</v>
      </c>
    </row>
    <row r="259" spans="2:6" ht="15">
      <c r="B259" s="38"/>
      <c r="C259" s="19"/>
      <c r="D259" s="20" t="s">
        <v>64</v>
      </c>
      <c r="E259" s="37" t="s">
        <v>63</v>
      </c>
      <c r="F259" s="23">
        <f>('[1]ИТОГ'!$M$36)</f>
        <v>540.125796005885</v>
      </c>
    </row>
    <row r="260" spans="2:6" ht="12.75">
      <c r="B260" s="22"/>
      <c r="C260" s="24"/>
      <c r="D260" s="25" t="s">
        <v>65</v>
      </c>
      <c r="E260" s="26" t="s">
        <v>63</v>
      </c>
      <c r="F260" s="23">
        <f>('[1]ИТОГ'!$N$36)</f>
        <v>1619.6166474599002</v>
      </c>
    </row>
    <row r="261" spans="2:6" ht="12.75">
      <c r="B261" s="22"/>
      <c r="C261" s="24"/>
      <c r="D261" s="30" t="s">
        <v>58</v>
      </c>
      <c r="E261" s="28" t="s">
        <v>63</v>
      </c>
      <c r="F261" s="23">
        <f>('[1]ИТОГ'!$O$36)</f>
        <v>4597.154037874852</v>
      </c>
    </row>
    <row r="262" spans="2:6" ht="12.75">
      <c r="B262" s="22"/>
      <c r="C262" s="24"/>
      <c r="D262" s="27" t="s">
        <v>57</v>
      </c>
      <c r="E262" s="21" t="s">
        <v>63</v>
      </c>
      <c r="F262" s="23">
        <f>('[1]ИТОГ'!$P$36)</f>
        <v>600.0247017252017</v>
      </c>
    </row>
    <row r="263" spans="2:6" ht="25.5">
      <c r="B263" s="22"/>
      <c r="C263" s="24"/>
      <c r="D263" s="25" t="s">
        <v>51</v>
      </c>
      <c r="E263" s="21" t="s">
        <v>63</v>
      </c>
      <c r="F263" s="23">
        <f>('[1]ИТОГ'!$U$36)</f>
        <v>8429.686002181208</v>
      </c>
    </row>
    <row r="264" spans="2:6" ht="12.75">
      <c r="B264" s="22"/>
      <c r="C264" s="24"/>
      <c r="D264" s="20" t="s">
        <v>59</v>
      </c>
      <c r="E264" s="21" t="s">
        <v>63</v>
      </c>
      <c r="F264" s="23">
        <f>('[1]ИТОГ'!$Y$36)</f>
        <v>60958.341674174175</v>
      </c>
    </row>
    <row r="265" spans="2:6" ht="25.5">
      <c r="B265" s="22"/>
      <c r="C265" s="24"/>
      <c r="D265" s="25" t="s">
        <v>50</v>
      </c>
      <c r="E265" s="21" t="s">
        <v>63</v>
      </c>
      <c r="F265" s="29">
        <f>SUM('[1]ИТОГ'!$AB$36,'[1]ИТОГ'!$AH$36)</f>
        <v>17627.917</v>
      </c>
    </row>
    <row r="266" spans="2:6" ht="25.5">
      <c r="B266" s="22"/>
      <c r="C266" s="24"/>
      <c r="D266" s="25" t="s">
        <v>49</v>
      </c>
      <c r="E266" s="28" t="s">
        <v>63</v>
      </c>
      <c r="F266" s="29">
        <f>SUM('[1]ИТОГ'!$AE$36,'[1]ИТОГ'!$AK$36:$AK$37)</f>
        <v>35725.384</v>
      </c>
    </row>
    <row r="267" spans="2:6" ht="12.75">
      <c r="B267" s="22"/>
      <c r="C267" s="24"/>
      <c r="D267" s="30" t="s">
        <v>48</v>
      </c>
      <c r="E267" s="21" t="s">
        <v>63</v>
      </c>
      <c r="F267" s="23">
        <f>SUM('[1]ИТОГ'!$AO$36:$AO$37)</f>
        <v>154536.3720825562</v>
      </c>
    </row>
    <row r="268" spans="2:6" ht="12.75">
      <c r="B268" s="22"/>
      <c r="C268" s="24"/>
      <c r="D268" s="27" t="s">
        <v>47</v>
      </c>
      <c r="E268" s="21" t="s">
        <v>63</v>
      </c>
      <c r="F268" s="23">
        <f>('[1]ИТОГ'!$AV$36)</f>
        <v>16270.28879379766</v>
      </c>
    </row>
    <row r="269" spans="2:6" ht="38.25">
      <c r="B269" s="22"/>
      <c r="C269" s="24"/>
      <c r="D269" s="36" t="s">
        <v>61</v>
      </c>
      <c r="E269" s="21" t="s">
        <v>63</v>
      </c>
      <c r="F269" s="23">
        <f>('[1]ИТОГ'!$AY$36)</f>
        <v>4315.95</v>
      </c>
    </row>
    <row r="270" spans="2:6" ht="25.5">
      <c r="B270" s="22"/>
      <c r="C270" s="24"/>
      <c r="D270" s="25" t="s">
        <v>60</v>
      </c>
      <c r="E270" s="21" t="s">
        <v>63</v>
      </c>
      <c r="F270" s="23">
        <f>('[1]ИТОГ'!$BE$36)</f>
        <v>30002.37</v>
      </c>
    </row>
    <row r="271" spans="2:6" ht="13.5" thickBot="1">
      <c r="B271" s="22"/>
      <c r="C271" s="24"/>
      <c r="D271" s="25" t="s">
        <v>52</v>
      </c>
      <c r="E271" s="21" t="s">
        <v>63</v>
      </c>
      <c r="F271" s="23">
        <f>('[1]ИТОГ'!$BH$36)</f>
        <v>123315.75660413712</v>
      </c>
    </row>
    <row r="272" spans="2:6" ht="15.75" thickBot="1">
      <c r="B272" s="31"/>
      <c r="C272" s="32" t="s">
        <v>54</v>
      </c>
      <c r="D272" s="33" t="s">
        <v>83</v>
      </c>
      <c r="E272" s="34"/>
      <c r="F272" s="35">
        <f>SUM(F258:F271)</f>
        <v>466607.44780094764</v>
      </c>
    </row>
    <row r="273" spans="2:6" ht="15">
      <c r="B273" s="38" t="s">
        <v>78</v>
      </c>
      <c r="C273" s="19">
        <v>98</v>
      </c>
      <c r="D273" s="20" t="s">
        <v>56</v>
      </c>
      <c r="E273" s="21" t="s">
        <v>63</v>
      </c>
      <c r="F273" s="23">
        <f>('[1]ИТОГ'!$L$38)</f>
        <v>1608.42777505327</v>
      </c>
    </row>
    <row r="274" spans="2:6" ht="15">
      <c r="B274" s="38"/>
      <c r="C274" s="19"/>
      <c r="D274" s="20" t="s">
        <v>64</v>
      </c>
      <c r="E274" s="37" t="s">
        <v>63</v>
      </c>
      <c r="F274" s="23">
        <f>('[1]ИТОГ'!$M$38)</f>
        <v>107.67275076999462</v>
      </c>
    </row>
    <row r="275" spans="2:6" ht="12.75">
      <c r="B275" s="22"/>
      <c r="C275" s="24"/>
      <c r="D275" s="25" t="s">
        <v>65</v>
      </c>
      <c r="E275" s="26" t="s">
        <v>63</v>
      </c>
      <c r="F275" s="23">
        <f>('[1]ИТОГ'!$N$38)</f>
        <v>322.86660054833595</v>
      </c>
    </row>
    <row r="276" spans="2:6" ht="12.75">
      <c r="B276" s="22"/>
      <c r="C276" s="24"/>
      <c r="D276" s="30" t="s">
        <v>58</v>
      </c>
      <c r="E276" s="28" t="s">
        <v>63</v>
      </c>
      <c r="F276" s="23">
        <f>('[1]ИТОГ'!$O$38)</f>
        <v>916.4313658627408</v>
      </c>
    </row>
    <row r="277" spans="2:6" ht="12.75">
      <c r="B277" s="22"/>
      <c r="C277" s="24"/>
      <c r="D277" s="27" t="s">
        <v>57</v>
      </c>
      <c r="E277" s="21" t="s">
        <v>63</v>
      </c>
      <c r="F277" s="23">
        <f>('[1]ИТОГ'!$P$38)</f>
        <v>119.61345050069424</v>
      </c>
    </row>
    <row r="278" spans="2:6" ht="25.5">
      <c r="B278" s="22"/>
      <c r="C278" s="24"/>
      <c r="D278" s="25" t="s">
        <v>51</v>
      </c>
      <c r="E278" s="21" t="s">
        <v>63</v>
      </c>
      <c r="F278" s="23">
        <f>('[1]ИТОГ'!$U$38)</f>
        <v>1680.437199433963</v>
      </c>
    </row>
    <row r="279" spans="2:6" ht="12.75">
      <c r="B279" s="22"/>
      <c r="C279" s="24"/>
      <c r="D279" s="20" t="s">
        <v>59</v>
      </c>
      <c r="E279" s="21" t="s">
        <v>63</v>
      </c>
      <c r="F279" s="23">
        <f>('[1]ИТОГ'!$Y$38)</f>
        <v>11509.61695945946</v>
      </c>
    </row>
    <row r="280" spans="2:6" ht="25.5">
      <c r="B280" s="22"/>
      <c r="C280" s="24"/>
      <c r="D280" s="25" t="s">
        <v>50</v>
      </c>
      <c r="E280" s="21" t="s">
        <v>63</v>
      </c>
      <c r="F280" s="29">
        <f>SUM('[1]ИТОГ'!$AB$38,'[1]ИТОГ'!$AH$38)</f>
        <v>5914.596</v>
      </c>
    </row>
    <row r="281" spans="2:6" ht="25.5">
      <c r="B281" s="22"/>
      <c r="C281" s="24"/>
      <c r="D281" s="25" t="s">
        <v>49</v>
      </c>
      <c r="E281" s="28" t="s">
        <v>63</v>
      </c>
      <c r="F281" s="29">
        <f>SUM('[1]ИТОГ'!$AE$38,'[1]ИТОГ'!$AK$38:$AK$39)</f>
        <v>12935.482</v>
      </c>
    </row>
    <row r="282" spans="2:6" ht="12.75">
      <c r="B282" s="22"/>
      <c r="C282" s="24"/>
      <c r="D282" s="30" t="s">
        <v>48</v>
      </c>
      <c r="E282" s="21" t="s">
        <v>63</v>
      </c>
      <c r="F282" s="23">
        <f>SUM('[1]ИТОГ'!$AO$38:$AO$39)</f>
        <v>39290.300216713</v>
      </c>
    </row>
    <row r="283" spans="2:6" ht="12.75">
      <c r="B283" s="22"/>
      <c r="C283" s="24"/>
      <c r="D283" s="27" t="s">
        <v>47</v>
      </c>
      <c r="E283" s="21" t="s">
        <v>63</v>
      </c>
      <c r="F283" s="23">
        <f>('[1]ИТОГ'!$AV$38)</f>
        <v>3113.3924377756907</v>
      </c>
    </row>
    <row r="284" spans="2:6" ht="38.25">
      <c r="B284" s="22"/>
      <c r="C284" s="24"/>
      <c r="D284" s="36" t="s">
        <v>61</v>
      </c>
      <c r="E284" s="21" t="s">
        <v>63</v>
      </c>
      <c r="F284" s="23">
        <f>('[1]ИТОГ'!$AY$38)</f>
        <v>6304.82</v>
      </c>
    </row>
    <row r="285" spans="2:6" ht="25.5">
      <c r="B285" s="22"/>
      <c r="C285" s="24"/>
      <c r="D285" s="25" t="s">
        <v>60</v>
      </c>
      <c r="E285" s="21" t="s">
        <v>63</v>
      </c>
      <c r="F285" s="23">
        <f>('[1]ИТОГ'!$BE$38)</f>
        <v>13238.89</v>
      </c>
    </row>
    <row r="286" spans="2:6" ht="13.5" thickBot="1">
      <c r="B286" s="22"/>
      <c r="C286" s="24"/>
      <c r="D286" s="25" t="s">
        <v>52</v>
      </c>
      <c r="E286" s="21" t="s">
        <v>63</v>
      </c>
      <c r="F286" s="23">
        <f>('[1]ИТОГ'!$BH$38)</f>
        <v>20994.437401147785</v>
      </c>
    </row>
    <row r="287" spans="2:6" ht="15.75" thickBot="1">
      <c r="B287" s="31"/>
      <c r="C287" s="32" t="s">
        <v>54</v>
      </c>
      <c r="D287" s="33" t="s">
        <v>84</v>
      </c>
      <c r="E287" s="34"/>
      <c r="F287" s="35">
        <f>SUM(F273:F286)</f>
        <v>118056.98415726493</v>
      </c>
    </row>
    <row r="288" spans="2:6" ht="15">
      <c r="B288" s="38" t="s">
        <v>30</v>
      </c>
      <c r="C288" s="19">
        <v>12</v>
      </c>
      <c r="D288" s="20" t="s">
        <v>56</v>
      </c>
      <c r="E288" s="21" t="s">
        <v>63</v>
      </c>
      <c r="F288" s="23">
        <f>('[1]ИТОГ'!$L$70)</f>
        <v>696.6276000627922</v>
      </c>
    </row>
    <row r="289" spans="2:6" ht="15">
      <c r="B289" s="38"/>
      <c r="C289" s="19"/>
      <c r="D289" s="20" t="s">
        <v>64</v>
      </c>
      <c r="E289" s="37" t="s">
        <v>63</v>
      </c>
      <c r="F289" s="23">
        <f>('[1]ИТОГ'!$M$70)</f>
        <v>46.634241912774925</v>
      </c>
    </row>
    <row r="290" spans="2:6" ht="12.75">
      <c r="B290" s="22"/>
      <c r="C290" s="24"/>
      <c r="D290" s="25" t="s">
        <v>65</v>
      </c>
      <c r="E290" s="26" t="s">
        <v>63</v>
      </c>
      <c r="F290" s="23">
        <f>('[1]ИТОГ'!$N$70)</f>
        <v>139.8370437074617</v>
      </c>
    </row>
    <row r="291" spans="2:6" ht="12.75">
      <c r="B291" s="22"/>
      <c r="C291" s="24"/>
      <c r="D291" s="30" t="s">
        <v>58</v>
      </c>
      <c r="E291" s="28" t="s">
        <v>63</v>
      </c>
      <c r="F291" s="23">
        <f>('[1]ИТОГ'!$O$70)</f>
        <v>396.91641298726273</v>
      </c>
    </row>
    <row r="292" spans="2:6" ht="12.75">
      <c r="B292" s="22"/>
      <c r="C292" s="24"/>
      <c r="D292" s="27" t="s">
        <v>57</v>
      </c>
      <c r="E292" s="21" t="s">
        <v>63</v>
      </c>
      <c r="F292" s="23">
        <f>('[1]ИТОГ'!$P$70)</f>
        <v>51.805889111041076</v>
      </c>
    </row>
    <row r="293" spans="2:6" ht="25.5">
      <c r="B293" s="22"/>
      <c r="C293" s="24"/>
      <c r="D293" s="25" t="s">
        <v>51</v>
      </c>
      <c r="E293" s="21" t="s">
        <v>63</v>
      </c>
      <c r="F293" s="23">
        <f>('[1]ИТОГ'!$U$70)</f>
        <v>727.8156666121678</v>
      </c>
    </row>
    <row r="294" spans="2:6" ht="12.75">
      <c r="B294" s="22"/>
      <c r="C294" s="24"/>
      <c r="D294" s="20" t="s">
        <v>59</v>
      </c>
      <c r="E294" s="21" t="s">
        <v>63</v>
      </c>
      <c r="F294" s="23">
        <f>('[1]ИТОГ'!$Y$70)</f>
        <v>5115.385315315316</v>
      </c>
    </row>
    <row r="295" spans="2:6" ht="25.5">
      <c r="B295" s="22"/>
      <c r="C295" s="24"/>
      <c r="D295" s="25" t="s">
        <v>50</v>
      </c>
      <c r="E295" s="21" t="s">
        <v>63</v>
      </c>
      <c r="F295" s="29">
        <f>SUM('[1]ИТОГ'!$AB$70,'[1]ИТОГ'!$AH$70)+'[1]ИТОГ'!$AH$71</f>
        <v>1515.214</v>
      </c>
    </row>
    <row r="296" spans="2:6" ht="25.5">
      <c r="B296" s="22"/>
      <c r="C296" s="24"/>
      <c r="D296" s="25" t="s">
        <v>49</v>
      </c>
      <c r="E296" s="28" t="s">
        <v>63</v>
      </c>
      <c r="F296" s="29">
        <f>SUM('[1]ИТОГ'!$AE$70,'[1]ИТОГ'!$AK$70:$AK$71)</f>
        <v>6382.168</v>
      </c>
    </row>
    <row r="297" spans="2:6" ht="12.75">
      <c r="B297" s="22"/>
      <c r="C297" s="24"/>
      <c r="D297" s="30" t="s">
        <v>48</v>
      </c>
      <c r="E297" s="21" t="s">
        <v>63</v>
      </c>
      <c r="F297" s="23">
        <f>SUM('[1]ИТОГ'!$AO$70:$AO$71)</f>
        <v>20973.597174790004</v>
      </c>
    </row>
    <row r="298" spans="2:6" ht="12.75">
      <c r="B298" s="22"/>
      <c r="C298" s="24"/>
      <c r="D298" s="27" t="s">
        <v>47</v>
      </c>
      <c r="E298" s="21" t="s">
        <v>63</v>
      </c>
      <c r="F298" s="23">
        <f>('[1]ИТОГ'!$AV$70)</f>
        <v>1186.2775402970628</v>
      </c>
    </row>
    <row r="299" spans="2:6" ht="38.25">
      <c r="B299" s="22"/>
      <c r="C299" s="24"/>
      <c r="D299" s="36" t="s">
        <v>61</v>
      </c>
      <c r="E299" s="21" t="s">
        <v>63</v>
      </c>
      <c r="F299" s="23">
        <f>('[1]ИТОГ'!$AY$70)</f>
        <v>182.11</v>
      </c>
    </row>
    <row r="300" spans="2:6" ht="25.5">
      <c r="B300" s="22"/>
      <c r="C300" s="24"/>
      <c r="D300" s="25" t="s">
        <v>60</v>
      </c>
      <c r="E300" s="21" t="s">
        <v>63</v>
      </c>
      <c r="F300" s="23">
        <f>('[1]ИТОГ'!$BE$70)</f>
        <v>2508.81</v>
      </c>
    </row>
    <row r="301" spans="2:6" ht="13.5" thickBot="1">
      <c r="B301" s="22"/>
      <c r="C301" s="24"/>
      <c r="D301" s="25" t="s">
        <v>52</v>
      </c>
      <c r="E301" s="21" t="s">
        <v>63</v>
      </c>
      <c r="F301" s="23">
        <f>('[1]ИТОГ'!$BH$70)</f>
        <v>9092.919662460894</v>
      </c>
    </row>
    <row r="302" spans="2:6" ht="15.75" thickBot="1">
      <c r="B302" s="31"/>
      <c r="C302" s="32" t="s">
        <v>54</v>
      </c>
      <c r="D302" s="33" t="s">
        <v>85</v>
      </c>
      <c r="E302" s="34"/>
      <c r="F302" s="35">
        <f>SUM(F288:F301)</f>
        <v>49016.11854725678</v>
      </c>
    </row>
    <row r="303" spans="2:6" ht="15">
      <c r="B303" s="38" t="s">
        <v>30</v>
      </c>
      <c r="C303" s="19">
        <v>18</v>
      </c>
      <c r="D303" s="20" t="s">
        <v>56</v>
      </c>
      <c r="E303" s="21" t="s">
        <v>63</v>
      </c>
      <c r="F303" s="23">
        <f>('[1]ИТОГ'!$L$72)</f>
        <v>986.4205928988914</v>
      </c>
    </row>
    <row r="304" spans="2:6" ht="15">
      <c r="B304" s="38"/>
      <c r="C304" s="19"/>
      <c r="D304" s="20" t="s">
        <v>64</v>
      </c>
      <c r="E304" s="37" t="s">
        <v>63</v>
      </c>
      <c r="F304" s="23">
        <f>('[1]ИТОГ'!$M$72)</f>
        <v>66.03381283320293</v>
      </c>
    </row>
    <row r="305" spans="2:6" ht="12.75">
      <c r="B305" s="22"/>
      <c r="C305" s="24"/>
      <c r="D305" s="25" t="s">
        <v>65</v>
      </c>
      <c r="E305" s="26" t="s">
        <v>63</v>
      </c>
      <c r="F305" s="23">
        <f>('[1]ИТОГ'!$N$72)</f>
        <v>198.00843312942118</v>
      </c>
    </row>
    <row r="306" spans="2:6" ht="12.75">
      <c r="B306" s="22"/>
      <c r="C306" s="24"/>
      <c r="D306" s="30" t="s">
        <v>58</v>
      </c>
      <c r="E306" s="28" t="s">
        <v>63</v>
      </c>
      <c r="F306" s="23">
        <f>('[1]ИТОГ'!$O$72)</f>
        <v>562.0313111264982</v>
      </c>
    </row>
    <row r="307" spans="2:6" ht="12.75">
      <c r="B307" s="22"/>
      <c r="C307" s="24"/>
      <c r="D307" s="27" t="s">
        <v>57</v>
      </c>
      <c r="E307" s="21" t="s">
        <v>63</v>
      </c>
      <c r="F307" s="23">
        <f>('[1]ИТОГ'!$P$72)</f>
        <v>73.35683491145214</v>
      </c>
    </row>
    <row r="308" spans="2:6" ht="25.5">
      <c r="B308" s="22"/>
      <c r="C308" s="24"/>
      <c r="D308" s="25" t="s">
        <v>51</v>
      </c>
      <c r="E308" s="21" t="s">
        <v>63</v>
      </c>
      <c r="F308" s="23">
        <f>('[1]ИТОГ'!$U$72)</f>
        <v>1030.5827120773909</v>
      </c>
    </row>
    <row r="309" spans="2:6" ht="12.75">
      <c r="B309" s="22"/>
      <c r="C309" s="24"/>
      <c r="D309" s="20" t="s">
        <v>59</v>
      </c>
      <c r="E309" s="21" t="s">
        <v>63</v>
      </c>
      <c r="F309" s="23">
        <f>('[1]ИТОГ'!$Y$72)</f>
        <v>8099.360082582582</v>
      </c>
    </row>
    <row r="310" spans="2:6" ht="25.5">
      <c r="B310" s="22"/>
      <c r="C310" s="24"/>
      <c r="D310" s="25" t="s">
        <v>50</v>
      </c>
      <c r="E310" s="21" t="s">
        <v>63</v>
      </c>
      <c r="F310" s="29">
        <f>SUM('[1]ИТОГ'!$AB$72,'[1]ИТОГ'!$AH$72)</f>
        <v>1989.7400000000002</v>
      </c>
    </row>
    <row r="311" spans="2:6" ht="25.5">
      <c r="B311" s="22"/>
      <c r="C311" s="24"/>
      <c r="D311" s="25" t="s">
        <v>49</v>
      </c>
      <c r="E311" s="28" t="s">
        <v>63</v>
      </c>
      <c r="F311" s="29">
        <f>SUM('[1]ИТОГ'!$AE$72,'[1]ИТОГ'!$AK$72:$AK$73)</f>
        <v>7818.12</v>
      </c>
    </row>
    <row r="312" spans="2:6" ht="12.75">
      <c r="B312" s="22"/>
      <c r="C312" s="24"/>
      <c r="D312" s="30" t="s">
        <v>48</v>
      </c>
      <c r="E312" s="21" t="s">
        <v>63</v>
      </c>
      <c r="F312" s="23">
        <f>SUM('[1]ИТОГ'!$AO$72:$AO$73)</f>
        <v>19944.20575306331</v>
      </c>
    </row>
    <row r="313" spans="2:6" ht="12.75">
      <c r="B313" s="22"/>
      <c r="C313" s="24"/>
      <c r="D313" s="27" t="s">
        <v>47</v>
      </c>
      <c r="E313" s="21" t="s">
        <v>63</v>
      </c>
      <c r="F313" s="23">
        <f>('[1]ИТОГ'!$AV$72)</f>
        <v>2156.8682550855688</v>
      </c>
    </row>
    <row r="314" spans="2:6" ht="38.25">
      <c r="B314" s="22"/>
      <c r="C314" s="24"/>
      <c r="D314" s="36" t="s">
        <v>61</v>
      </c>
      <c r="E314" s="21" t="s">
        <v>63</v>
      </c>
      <c r="F314" s="23">
        <f>('[1]ИТОГ'!$AY$72)</f>
        <v>3667.44</v>
      </c>
    </row>
    <row r="315" spans="2:6" ht="25.5">
      <c r="B315" s="22"/>
      <c r="C315" s="24"/>
      <c r="D315" s="25" t="s">
        <v>60</v>
      </c>
      <c r="E315" s="21" t="s">
        <v>63</v>
      </c>
      <c r="F315" s="23">
        <f>('[1]ИТОГ'!$BE$72)</f>
        <v>8065.66</v>
      </c>
    </row>
    <row r="316" spans="2:6" ht="13.5" thickBot="1">
      <c r="B316" s="22"/>
      <c r="C316" s="24"/>
      <c r="D316" s="25" t="s">
        <v>52</v>
      </c>
      <c r="E316" s="21" t="s">
        <v>63</v>
      </c>
      <c r="F316" s="23">
        <f>('[1]ИТОГ'!$BH$72)</f>
        <v>12875.520872009922</v>
      </c>
    </row>
    <row r="317" spans="2:6" ht="15.75" thickBot="1">
      <c r="B317" s="31"/>
      <c r="C317" s="32" t="s">
        <v>54</v>
      </c>
      <c r="D317" s="33" t="s">
        <v>86</v>
      </c>
      <c r="E317" s="34"/>
      <c r="F317" s="35">
        <f>SUM(F303:F316)</f>
        <v>67533.34865971823</v>
      </c>
    </row>
    <row r="318" spans="2:6" ht="15">
      <c r="B318" s="38" t="s">
        <v>30</v>
      </c>
      <c r="C318" s="19">
        <v>20</v>
      </c>
      <c r="D318" s="20" t="s">
        <v>56</v>
      </c>
      <c r="E318" s="21" t="s">
        <v>63</v>
      </c>
      <c r="F318" s="23">
        <f>('[1]ИТОГ'!$L$74)</f>
        <v>977.4763647249376</v>
      </c>
    </row>
    <row r="319" spans="2:6" ht="15">
      <c r="B319" s="38"/>
      <c r="C319" s="19"/>
      <c r="D319" s="20" t="s">
        <v>64</v>
      </c>
      <c r="E319" s="37" t="s">
        <v>63</v>
      </c>
      <c r="F319" s="23">
        <f>('[1]ИТОГ'!$M$74)</f>
        <v>65.43506064430083</v>
      </c>
    </row>
    <row r="320" spans="2:6" ht="12.75">
      <c r="B320" s="22"/>
      <c r="C320" s="24"/>
      <c r="D320" s="25" t="s">
        <v>65</v>
      </c>
      <c r="E320" s="26" t="s">
        <v>63</v>
      </c>
      <c r="F320" s="23">
        <f>('[1]ИТОГ'!$N$74)</f>
        <v>196.21301987565698</v>
      </c>
    </row>
    <row r="321" spans="2:6" ht="12.75">
      <c r="B321" s="22"/>
      <c r="C321" s="24"/>
      <c r="D321" s="30" t="s">
        <v>58</v>
      </c>
      <c r="E321" s="28" t="s">
        <v>63</v>
      </c>
      <c r="F321" s="23">
        <f>('[1]ИТОГ'!$O$74)</f>
        <v>556.9351722950403</v>
      </c>
    </row>
    <row r="322" spans="2:6" ht="12.75">
      <c r="B322" s="22"/>
      <c r="C322" s="24"/>
      <c r="D322" s="27" t="s">
        <v>57</v>
      </c>
      <c r="E322" s="21" t="s">
        <v>63</v>
      </c>
      <c r="F322" s="23">
        <f>('[1]ИТОГ'!$P$74)</f>
        <v>72.6916822632913</v>
      </c>
    </row>
    <row r="323" spans="2:6" ht="25.5">
      <c r="B323" s="22"/>
      <c r="C323" s="24"/>
      <c r="D323" s="25" t="s">
        <v>51</v>
      </c>
      <c r="E323" s="21" t="s">
        <v>63</v>
      </c>
      <c r="F323" s="23">
        <f>('[1]ИТОГ'!$U$74)</f>
        <v>1021.238050180316</v>
      </c>
    </row>
    <row r="324" spans="2:6" ht="12.75">
      <c r="B324" s="22"/>
      <c r="C324" s="24"/>
      <c r="D324" s="20" t="s">
        <v>59</v>
      </c>
      <c r="E324" s="21" t="s">
        <v>63</v>
      </c>
      <c r="F324" s="23">
        <f>('[1]ИТОГ'!$Y$74)</f>
        <v>5967.949534534535</v>
      </c>
    </row>
    <row r="325" spans="2:6" ht="25.5">
      <c r="B325" s="22"/>
      <c r="C325" s="24"/>
      <c r="D325" s="25" t="s">
        <v>50</v>
      </c>
      <c r="E325" s="21" t="s">
        <v>63</v>
      </c>
      <c r="F325" s="29">
        <f>SUM('[1]ИТОГ'!$AB$74,'[1]ИТОГ'!$AH$74)</f>
        <v>1851.4850000000001</v>
      </c>
    </row>
    <row r="326" spans="2:6" ht="25.5">
      <c r="B326" s="22"/>
      <c r="C326" s="24"/>
      <c r="D326" s="25" t="s">
        <v>49</v>
      </c>
      <c r="E326" s="28" t="s">
        <v>63</v>
      </c>
      <c r="F326" s="29">
        <f>SUM('[1]ИТОГ'!$AE$74,'[1]ИТОГ'!$AK$74:$AK$75)</f>
        <v>8837.31</v>
      </c>
    </row>
    <row r="327" spans="2:6" ht="12.75">
      <c r="B327" s="22"/>
      <c r="C327" s="24"/>
      <c r="D327" s="30" t="s">
        <v>48</v>
      </c>
      <c r="E327" s="21" t="s">
        <v>63</v>
      </c>
      <c r="F327" s="23">
        <f>SUM('[1]ИТОГ'!$AO$74:$AO$75)</f>
        <v>18853.850846033016</v>
      </c>
    </row>
    <row r="328" spans="2:6" ht="12.75">
      <c r="B328" s="22"/>
      <c r="C328" s="24"/>
      <c r="D328" s="27" t="s">
        <v>47</v>
      </c>
      <c r="E328" s="21" t="s">
        <v>63</v>
      </c>
      <c r="F328" s="23">
        <f>('[1]ИТОГ'!$AV$74)</f>
        <v>2175.6236312167475</v>
      </c>
    </row>
    <row r="329" spans="2:6" ht="38.25">
      <c r="B329" s="22"/>
      <c r="C329" s="24"/>
      <c r="D329" s="36" t="s">
        <v>61</v>
      </c>
      <c r="E329" s="21" t="s">
        <v>63</v>
      </c>
      <c r="F329" s="23">
        <f>('[1]ИТОГ'!$AY$74)</f>
        <v>3651.3</v>
      </c>
    </row>
    <row r="330" spans="2:6" ht="25.5">
      <c r="B330" s="22"/>
      <c r="C330" s="24"/>
      <c r="D330" s="25" t="s">
        <v>60</v>
      </c>
      <c r="E330" s="21" t="s">
        <v>63</v>
      </c>
      <c r="F330" s="23">
        <f>('[1]ИТОГ'!$BE$74)</f>
        <v>2970.22</v>
      </c>
    </row>
    <row r="331" spans="2:6" ht="13.5" thickBot="1">
      <c r="B331" s="22"/>
      <c r="C331" s="24"/>
      <c r="D331" s="25" t="s">
        <v>52</v>
      </c>
      <c r="E331" s="21" t="s">
        <v>63</v>
      </c>
      <c r="F331" s="23">
        <f>('[1]ИТОГ'!$BH$74)</f>
        <v>12758.773921097914</v>
      </c>
    </row>
    <row r="332" spans="2:6" ht="15.75" thickBot="1">
      <c r="B332" s="31"/>
      <c r="C332" s="32" t="s">
        <v>54</v>
      </c>
      <c r="D332" s="33" t="s">
        <v>87</v>
      </c>
      <c r="E332" s="34"/>
      <c r="F332" s="35">
        <f>SUM(F318:F331)</f>
        <v>59956.50228286576</v>
      </c>
    </row>
    <row r="333" spans="2:6" ht="15">
      <c r="B333" s="38" t="s">
        <v>30</v>
      </c>
      <c r="C333" s="19">
        <v>22</v>
      </c>
      <c r="D333" s="20" t="s">
        <v>56</v>
      </c>
      <c r="E333" s="21" t="s">
        <v>63</v>
      </c>
      <c r="F333" s="23">
        <f>('[1]ИТОГ'!$L$76)</f>
        <v>1640.882545855902</v>
      </c>
    </row>
    <row r="334" spans="2:6" ht="15">
      <c r="B334" s="38"/>
      <c r="C334" s="19"/>
      <c r="D334" s="20" t="s">
        <v>64</v>
      </c>
      <c r="E334" s="37" t="s">
        <v>63</v>
      </c>
      <c r="F334" s="23">
        <f>('[1]ИТОГ'!$M$76)</f>
        <v>109.84536585543938</v>
      </c>
    </row>
    <row r="335" spans="2:6" ht="12.75">
      <c r="B335" s="22"/>
      <c r="C335" s="24"/>
      <c r="D335" s="25" t="s">
        <v>65</v>
      </c>
      <c r="E335" s="26" t="s">
        <v>63</v>
      </c>
      <c r="F335" s="23">
        <f>('[1]ИТОГ'!$N$76)</f>
        <v>329.3813857834231</v>
      </c>
    </row>
    <row r="336" spans="2:6" ht="12.75">
      <c r="B336" s="22"/>
      <c r="C336" s="24"/>
      <c r="D336" s="30" t="s">
        <v>58</v>
      </c>
      <c r="E336" s="28" t="s">
        <v>63</v>
      </c>
      <c r="F336" s="23">
        <f>('[1]ИТОГ'!$O$76)</f>
        <v>934.9230696226024</v>
      </c>
    </row>
    <row r="337" spans="2:6" ht="12.75">
      <c r="B337" s="22"/>
      <c r="C337" s="24"/>
      <c r="D337" s="27" t="s">
        <v>57</v>
      </c>
      <c r="E337" s="21" t="s">
        <v>63</v>
      </c>
      <c r="F337" s="23">
        <f>('[1]ИТОГ'!$P$76)</f>
        <v>122.02700439544928</v>
      </c>
    </row>
    <row r="338" spans="2:6" ht="25.5">
      <c r="B338" s="22"/>
      <c r="C338" s="24"/>
      <c r="D338" s="25" t="s">
        <v>51</v>
      </c>
      <c r="E338" s="21" t="s">
        <v>63</v>
      </c>
      <c r="F338" s="23">
        <f>('[1]ИТОГ'!$U$76)</f>
        <v>1714.3449726033489</v>
      </c>
    </row>
    <row r="339" spans="2:6" ht="12.75">
      <c r="B339" s="22"/>
      <c r="C339" s="24"/>
      <c r="D339" s="20" t="s">
        <v>59</v>
      </c>
      <c r="E339" s="21" t="s">
        <v>63</v>
      </c>
      <c r="F339" s="23">
        <f>('[1]ИТОГ'!$Y$76)</f>
        <v>14067.309617117118</v>
      </c>
    </row>
    <row r="340" spans="2:6" ht="25.5">
      <c r="B340" s="22"/>
      <c r="C340" s="24"/>
      <c r="D340" s="25" t="s">
        <v>50</v>
      </c>
      <c r="E340" s="21" t="s">
        <v>63</v>
      </c>
      <c r="F340" s="29">
        <f>SUM('[1]ИТОГ'!$AB$76,'[1]ИТОГ'!$AH$76)</f>
        <v>4654.669</v>
      </c>
    </row>
    <row r="341" spans="2:6" ht="25.5">
      <c r="B341" s="22"/>
      <c r="C341" s="24"/>
      <c r="D341" s="25" t="s">
        <v>49</v>
      </c>
      <c r="E341" s="28" t="s">
        <v>63</v>
      </c>
      <c r="F341" s="29">
        <f>SUM('[1]ИТОГ'!$AE$76,'[1]ИТОГ'!$AK$76:$AK$77)</f>
        <v>15824.148</v>
      </c>
    </row>
    <row r="342" spans="2:6" ht="12.75">
      <c r="B342" s="22"/>
      <c r="C342" s="24"/>
      <c r="D342" s="30" t="s">
        <v>48</v>
      </c>
      <c r="E342" s="21" t="s">
        <v>63</v>
      </c>
      <c r="F342" s="23">
        <f>SUM('[1]ИТОГ'!$AO$76:$AO$77)</f>
        <v>31800.194931354814</v>
      </c>
    </row>
    <row r="343" spans="2:6" ht="12.75">
      <c r="B343" s="22"/>
      <c r="C343" s="24"/>
      <c r="D343" s="27" t="s">
        <v>47</v>
      </c>
      <c r="E343" s="21" t="s">
        <v>63</v>
      </c>
      <c r="F343" s="23">
        <f>('[1]ИТОГ'!$AV$76)</f>
        <v>3057.126309382154</v>
      </c>
    </row>
    <row r="344" spans="2:6" ht="38.25">
      <c r="B344" s="22"/>
      <c r="C344" s="24"/>
      <c r="D344" s="36" t="s">
        <v>61</v>
      </c>
      <c r="E344" s="21" t="s">
        <v>63</v>
      </c>
      <c r="F344" s="23">
        <f>('[1]ИТОГ'!$AY$76)</f>
        <v>4159.43</v>
      </c>
    </row>
    <row r="345" spans="2:6" ht="25.5">
      <c r="B345" s="22"/>
      <c r="C345" s="24"/>
      <c r="D345" s="25" t="s">
        <v>60</v>
      </c>
      <c r="E345" s="21" t="s">
        <v>63</v>
      </c>
      <c r="F345" s="23">
        <f>('[1]ИТОГ'!$BE$76)</f>
        <v>17323.27</v>
      </c>
    </row>
    <row r="346" spans="2:6" ht="13.5" thickBot="1">
      <c r="B346" s="22"/>
      <c r="C346" s="24"/>
      <c r="D346" s="25" t="s">
        <v>52</v>
      </c>
      <c r="E346" s="21" t="s">
        <v>63</v>
      </c>
      <c r="F346" s="23">
        <f>('[1]ИТОГ'!$BH$76)</f>
        <v>21418.062051599925</v>
      </c>
    </row>
    <row r="347" spans="2:6" ht="15.75" thickBot="1">
      <c r="B347" s="31"/>
      <c r="C347" s="32" t="s">
        <v>54</v>
      </c>
      <c r="D347" s="33" t="s">
        <v>88</v>
      </c>
      <c r="E347" s="34"/>
      <c r="F347" s="35">
        <f>SUM(F333:F346)</f>
        <v>117155.61425357018</v>
      </c>
    </row>
    <row r="348" spans="2:6" ht="15">
      <c r="B348" s="38" t="s">
        <v>89</v>
      </c>
      <c r="C348" s="19" t="s">
        <v>25</v>
      </c>
      <c r="D348" s="20" t="s">
        <v>56</v>
      </c>
      <c r="E348" s="21" t="s">
        <v>63</v>
      </c>
      <c r="F348" s="23">
        <f>('[1]ИТОГ'!$L$96)</f>
        <v>1596.6725037389308</v>
      </c>
    </row>
    <row r="349" spans="2:6" ht="15">
      <c r="B349" s="38"/>
      <c r="C349" s="19"/>
      <c r="D349" s="20" t="s">
        <v>64</v>
      </c>
      <c r="E349" s="37" t="s">
        <v>63</v>
      </c>
      <c r="F349" s="23">
        <f>('[1]ИТОГ'!$M$96)</f>
        <v>106.88581932172329</v>
      </c>
    </row>
    <row r="350" spans="2:6" ht="12.75">
      <c r="B350" s="22"/>
      <c r="C350" s="24"/>
      <c r="D350" s="25" t="s">
        <v>65</v>
      </c>
      <c r="E350" s="26" t="s">
        <v>63</v>
      </c>
      <c r="F350" s="23">
        <f>('[1]ИТОГ'!$N$96)</f>
        <v>320.50691455767446</v>
      </c>
    </row>
    <row r="351" spans="2:6" ht="12.75">
      <c r="B351" s="22"/>
      <c r="C351" s="24"/>
      <c r="D351" s="30" t="s">
        <v>58</v>
      </c>
      <c r="E351" s="28" t="s">
        <v>63</v>
      </c>
      <c r="F351" s="23">
        <f>('[1]ИТОГ'!$O$96)</f>
        <v>909.7335833985389</v>
      </c>
    </row>
    <row r="352" spans="2:6" ht="12.75">
      <c r="B352" s="22"/>
      <c r="C352" s="24"/>
      <c r="D352" s="27" t="s">
        <v>57</v>
      </c>
      <c r="E352" s="21" t="s">
        <v>63</v>
      </c>
      <c r="F352" s="23">
        <f>('[1]ИТОГ'!$P$96)</f>
        <v>118.73924987739713</v>
      </c>
    </row>
    <row r="353" spans="2:6" ht="25.5">
      <c r="B353" s="22"/>
      <c r="C353" s="24"/>
      <c r="D353" s="25" t="s">
        <v>51</v>
      </c>
      <c r="E353" s="21" t="s">
        <v>63</v>
      </c>
      <c r="F353" s="23">
        <f>('[1]ИТОГ'!$U$96)</f>
        <v>1668.1556437978077</v>
      </c>
    </row>
    <row r="354" spans="2:6" ht="12.75">
      <c r="B354" s="22"/>
      <c r="C354" s="24"/>
      <c r="D354" s="20" t="s">
        <v>59</v>
      </c>
      <c r="E354" s="21" t="s">
        <v>63</v>
      </c>
      <c r="F354" s="23">
        <f>('[1]ИТОГ'!$Y$96)</f>
        <v>17903.848603603605</v>
      </c>
    </row>
    <row r="355" spans="2:6" ht="25.5">
      <c r="B355" s="22"/>
      <c r="C355" s="24"/>
      <c r="D355" s="25" t="s">
        <v>50</v>
      </c>
      <c r="E355" s="21" t="s">
        <v>63</v>
      </c>
      <c r="F355" s="29">
        <f>SUM('[1]ИТОГ'!$AB$96,'[1]ИТОГ'!$AH$96)</f>
        <v>12309.511999999999</v>
      </c>
    </row>
    <row r="356" spans="2:6" ht="25.5">
      <c r="B356" s="22"/>
      <c r="C356" s="24"/>
      <c r="D356" s="25" t="s">
        <v>49</v>
      </c>
      <c r="E356" s="28" t="s">
        <v>63</v>
      </c>
      <c r="F356" s="29">
        <f>SUM('[1]ИТОГ'!$AE$96,'[1]ИТОГ'!$AK$96:$AK$97)</f>
        <v>8964.964</v>
      </c>
    </row>
    <row r="357" spans="2:6" ht="12.75">
      <c r="B357" s="22"/>
      <c r="C357" s="24"/>
      <c r="D357" s="30" t="s">
        <v>48</v>
      </c>
      <c r="E357" s="21" t="s">
        <v>63</v>
      </c>
      <c r="F357" s="23">
        <f>SUM('[1]ИТОГ'!$AO$96:$AO$97)</f>
        <v>22015.40049811077</v>
      </c>
    </row>
    <row r="358" spans="2:6" ht="12.75">
      <c r="B358" s="22"/>
      <c r="C358" s="24"/>
      <c r="D358" s="30" t="s">
        <v>98</v>
      </c>
      <c r="E358" s="21" t="s">
        <v>63</v>
      </c>
      <c r="F358" s="23">
        <f>('[1]ИТОГ'!$AR$96)</f>
        <v>3480</v>
      </c>
    </row>
    <row r="359" spans="2:6" ht="12.75">
      <c r="B359" s="22"/>
      <c r="C359" s="24"/>
      <c r="D359" s="27" t="s">
        <v>47</v>
      </c>
      <c r="E359" s="21" t="s">
        <v>63</v>
      </c>
      <c r="F359" s="23">
        <f>('[1]ИТОГ'!$AV$96)</f>
        <v>3643.231813481493</v>
      </c>
    </row>
    <row r="360" spans="2:6" ht="38.25">
      <c r="B360" s="22"/>
      <c r="C360" s="24"/>
      <c r="D360" s="36" t="s">
        <v>61</v>
      </c>
      <c r="E360" s="21" t="s">
        <v>63</v>
      </c>
      <c r="F360" s="23">
        <f>('[1]ИТОГ'!$AY$96)</f>
        <v>2387.97</v>
      </c>
    </row>
    <row r="361" spans="2:6" ht="25.5">
      <c r="B361" s="22"/>
      <c r="C361" s="24"/>
      <c r="D361" s="25" t="s">
        <v>60</v>
      </c>
      <c r="E361" s="21" t="s">
        <v>63</v>
      </c>
      <c r="F361" s="23">
        <f>('[1]ИТОГ'!$BE$96)</f>
        <v>27400.21</v>
      </c>
    </row>
    <row r="362" spans="2:6" ht="13.5" thickBot="1">
      <c r="B362" s="22"/>
      <c r="C362" s="24"/>
      <c r="D362" s="25" t="s">
        <v>52</v>
      </c>
      <c r="E362" s="21" t="s">
        <v>63</v>
      </c>
      <c r="F362" s="23">
        <f>('[1]ИТОГ'!$BH$96)</f>
        <v>20840.998551377717</v>
      </c>
    </row>
    <row r="363" spans="2:6" ht="15.75" thickBot="1">
      <c r="B363" s="31"/>
      <c r="C363" s="32" t="s">
        <v>54</v>
      </c>
      <c r="D363" s="33" t="s">
        <v>90</v>
      </c>
      <c r="E363" s="34"/>
      <c r="F363" s="35">
        <f>SUM(F348:F362)</f>
        <v>123666.82918126565</v>
      </c>
    </row>
    <row r="364" spans="2:6" ht="15">
      <c r="B364" s="38" t="s">
        <v>89</v>
      </c>
      <c r="C364" s="19">
        <v>6</v>
      </c>
      <c r="D364" s="20" t="s">
        <v>56</v>
      </c>
      <c r="E364" s="21" t="s">
        <v>63</v>
      </c>
      <c r="F364" s="23">
        <f>('[1]ИТОГ'!$L$90)</f>
        <v>1644.2046877490848</v>
      </c>
    </row>
    <row r="365" spans="2:6" ht="15">
      <c r="B365" s="38"/>
      <c r="C365" s="19"/>
      <c r="D365" s="20" t="s">
        <v>64</v>
      </c>
      <c r="E365" s="37" t="s">
        <v>63</v>
      </c>
      <c r="F365" s="23">
        <f>('[1]ИТОГ'!$M$90)</f>
        <v>110.06775952560302</v>
      </c>
    </row>
    <row r="366" spans="2:6" ht="12.75">
      <c r="B366" s="22"/>
      <c r="C366" s="24"/>
      <c r="D366" s="25" t="s">
        <v>65</v>
      </c>
      <c r="E366" s="26" t="s">
        <v>63</v>
      </c>
      <c r="F366" s="23">
        <f>('[1]ИТОГ'!$N$90)</f>
        <v>330.0482535633927</v>
      </c>
    </row>
    <row r="367" spans="2:6" ht="12.75">
      <c r="B367" s="22"/>
      <c r="C367" s="24"/>
      <c r="D367" s="30" t="s">
        <v>58</v>
      </c>
      <c r="E367" s="28" t="s">
        <v>63</v>
      </c>
      <c r="F367" s="23">
        <f>('[1]ИТОГ'!$O$90)</f>
        <v>936.8159211885724</v>
      </c>
    </row>
    <row r="368" spans="2:6" ht="12.75">
      <c r="B368" s="22"/>
      <c r="C368" s="24"/>
      <c r="D368" s="27" t="s">
        <v>57</v>
      </c>
      <c r="E368" s="21" t="s">
        <v>63</v>
      </c>
      <c r="F368" s="23">
        <f>('[1]ИТОГ'!$P$90)</f>
        <v>122.27406109333758</v>
      </c>
    </row>
    <row r="369" spans="2:6" ht="25.5">
      <c r="B369" s="22"/>
      <c r="C369" s="24"/>
      <c r="D369" s="25" t="s">
        <v>51</v>
      </c>
      <c r="E369" s="21" t="s">
        <v>63</v>
      </c>
      <c r="F369" s="23">
        <f>('[1]ИТОГ'!$U$90)</f>
        <v>1717.8158470222622</v>
      </c>
    </row>
    <row r="370" spans="2:6" ht="12.75">
      <c r="B370" s="22"/>
      <c r="C370" s="24"/>
      <c r="D370" s="20" t="s">
        <v>59</v>
      </c>
      <c r="E370" s="21" t="s">
        <v>63</v>
      </c>
      <c r="F370" s="23">
        <f>('[1]ИТОГ'!$Y$90)</f>
        <v>11935.89906906907</v>
      </c>
    </row>
    <row r="371" spans="2:6" ht="25.5">
      <c r="B371" s="22"/>
      <c r="C371" s="24"/>
      <c r="D371" s="25" t="s">
        <v>50</v>
      </c>
      <c r="E371" s="21" t="s">
        <v>63</v>
      </c>
      <c r="F371" s="29">
        <f>SUM('[1]ИТОГ'!$AB$90,'[1]ИТОГ'!$AH$90)</f>
        <v>2668.766</v>
      </c>
    </row>
    <row r="372" spans="2:6" ht="25.5">
      <c r="B372" s="22"/>
      <c r="C372" s="24"/>
      <c r="D372" s="25" t="s">
        <v>49</v>
      </c>
      <c r="E372" s="28" t="s">
        <v>63</v>
      </c>
      <c r="F372" s="29">
        <f>SUM('[1]ИТОГ'!$AE$90,'[1]ИТОГ'!$AK$90:$AK$91)</f>
        <v>16284.202</v>
      </c>
    </row>
    <row r="373" spans="2:6" ht="12.75">
      <c r="B373" s="22"/>
      <c r="C373" s="24"/>
      <c r="D373" s="30" t="s">
        <v>48</v>
      </c>
      <c r="E373" s="21" t="s">
        <v>63</v>
      </c>
      <c r="F373" s="23">
        <f>SUM('[1]ИТОГ'!$AO$90:$AO$91)</f>
        <v>25748.77337160186</v>
      </c>
    </row>
    <row r="374" spans="2:6" ht="12.75">
      <c r="B374" s="22"/>
      <c r="C374" s="24"/>
      <c r="D374" s="30" t="s">
        <v>98</v>
      </c>
      <c r="E374" s="21" t="s">
        <v>63</v>
      </c>
      <c r="F374" s="23">
        <f>('[1]ИТОГ'!$AR$90)</f>
        <v>3480</v>
      </c>
    </row>
    <row r="375" spans="2:6" ht="12.75">
      <c r="B375" s="22"/>
      <c r="C375" s="24"/>
      <c r="D375" s="27" t="s">
        <v>47</v>
      </c>
      <c r="E375" s="21" t="s">
        <v>63</v>
      </c>
      <c r="F375" s="23">
        <f>('[1]ИТОГ'!$AV$90)</f>
        <v>2775.795667414471</v>
      </c>
    </row>
    <row r="376" spans="2:6" ht="38.25">
      <c r="B376" s="22"/>
      <c r="C376" s="24"/>
      <c r="D376" s="36" t="s">
        <v>61</v>
      </c>
      <c r="E376" s="21" t="s">
        <v>63</v>
      </c>
      <c r="F376" s="23">
        <f>('[1]ИТОГ'!$AY$90)</f>
        <v>5497</v>
      </c>
    </row>
    <row r="377" spans="2:6" ht="25.5">
      <c r="B377" s="22"/>
      <c r="C377" s="24"/>
      <c r="D377" s="25" t="s">
        <v>60</v>
      </c>
      <c r="E377" s="21" t="s">
        <v>63</v>
      </c>
      <c r="F377" s="23">
        <f>('[1]ИТОГ'!$BE$90)</f>
        <v>10593.14</v>
      </c>
    </row>
    <row r="378" spans="2:6" ht="13.5" thickBot="1">
      <c r="B378" s="22"/>
      <c r="C378" s="24"/>
      <c r="D378" s="25" t="s">
        <v>52</v>
      </c>
      <c r="E378" s="21" t="s">
        <v>63</v>
      </c>
      <c r="F378" s="23">
        <f>('[1]ИТОГ'!$BH$90)</f>
        <v>21461.42520479581</v>
      </c>
    </row>
    <row r="379" spans="2:6" ht="15.75" thickBot="1">
      <c r="B379" s="31"/>
      <c r="C379" s="32" t="s">
        <v>54</v>
      </c>
      <c r="D379" s="33" t="s">
        <v>91</v>
      </c>
      <c r="E379" s="34"/>
      <c r="F379" s="35">
        <f>SUM(F364:F378)</f>
        <v>105306.22784302346</v>
      </c>
    </row>
    <row r="380" spans="2:6" ht="15">
      <c r="B380" s="38" t="s">
        <v>89</v>
      </c>
      <c r="C380" s="19">
        <v>9</v>
      </c>
      <c r="D380" s="20" t="s">
        <v>56</v>
      </c>
      <c r="E380" s="21" t="s">
        <v>63</v>
      </c>
      <c r="F380" s="23">
        <f>('[1]ИТОГ'!$L$92)</f>
        <v>962.3989515174159</v>
      </c>
    </row>
    <row r="381" spans="2:6" ht="15">
      <c r="B381" s="38"/>
      <c r="C381" s="19"/>
      <c r="D381" s="20" t="s">
        <v>64</v>
      </c>
      <c r="E381" s="37" t="s">
        <v>63</v>
      </c>
      <c r="F381" s="23">
        <f>('[1]ИТОГ'!$M$92)</f>
        <v>64.42573552586587</v>
      </c>
    </row>
    <row r="382" spans="2:6" ht="12.75">
      <c r="B382" s="22"/>
      <c r="C382" s="24"/>
      <c r="D382" s="25" t="s">
        <v>65</v>
      </c>
      <c r="E382" s="26" t="s">
        <v>63</v>
      </c>
      <c r="F382" s="23">
        <f>('[1]ИТОГ'!$N$92)</f>
        <v>193.18646610502594</v>
      </c>
    </row>
    <row r="383" spans="2:6" ht="12.75">
      <c r="B383" s="22"/>
      <c r="C383" s="24"/>
      <c r="D383" s="30" t="s">
        <v>58</v>
      </c>
      <c r="E383" s="28" t="s">
        <v>63</v>
      </c>
      <c r="F383" s="23">
        <f>('[1]ИТОГ'!$O$92)</f>
        <v>548.3445382648684</v>
      </c>
    </row>
    <row r="384" spans="2:6" ht="12.75">
      <c r="B384" s="22"/>
      <c r="C384" s="24"/>
      <c r="D384" s="27" t="s">
        <v>57</v>
      </c>
      <c r="E384" s="21" t="s">
        <v>63</v>
      </c>
      <c r="F384" s="23">
        <f>('[1]ИТОГ'!$P$92)</f>
        <v>71.5704249421059</v>
      </c>
    </row>
    <row r="385" spans="2:6" ht="25.5">
      <c r="B385" s="22"/>
      <c r="C385" s="24"/>
      <c r="D385" s="25" t="s">
        <v>51</v>
      </c>
      <c r="E385" s="21" t="s">
        <v>63</v>
      </c>
      <c r="F385" s="23">
        <f>('[1]ИТОГ'!$U$92)</f>
        <v>0</v>
      </c>
    </row>
    <row r="386" spans="2:6" ht="12.75">
      <c r="B386" s="22"/>
      <c r="C386" s="24"/>
      <c r="D386" s="20" t="s">
        <v>59</v>
      </c>
      <c r="E386" s="21" t="s">
        <v>63</v>
      </c>
      <c r="F386" s="23">
        <f>('[1]ИТОГ'!$Y$92)</f>
        <v>13641.027507507508</v>
      </c>
    </row>
    <row r="387" spans="2:6" ht="25.5">
      <c r="B387" s="22"/>
      <c r="C387" s="24"/>
      <c r="D387" s="25" t="s">
        <v>50</v>
      </c>
      <c r="E387" s="21" t="s">
        <v>63</v>
      </c>
      <c r="F387" s="29">
        <f>SUM('[1]ИТОГ'!$AB$92,'[1]ИТОГ'!$AH$92)</f>
        <v>7426.8640000000005</v>
      </c>
    </row>
    <row r="388" spans="2:6" ht="25.5">
      <c r="B388" s="22"/>
      <c r="C388" s="24"/>
      <c r="D388" s="25" t="s">
        <v>49</v>
      </c>
      <c r="E388" s="28" t="s">
        <v>63</v>
      </c>
      <c r="F388" s="29">
        <f>SUM('[1]ИТОГ'!$AE$92,'[1]ИТОГ'!$AK$92:$AK$93)</f>
        <v>11512.688</v>
      </c>
    </row>
    <row r="389" spans="2:6" ht="12.75">
      <c r="B389" s="22"/>
      <c r="C389" s="24"/>
      <c r="D389" s="30" t="s">
        <v>48</v>
      </c>
      <c r="E389" s="21" t="s">
        <v>63</v>
      </c>
      <c r="F389" s="23">
        <f>SUM('[1]ИТОГ'!$AO$92:$AO$93)</f>
        <v>25177.45188408657</v>
      </c>
    </row>
    <row r="390" spans="2:6" ht="12.75">
      <c r="B390" s="22"/>
      <c r="C390" s="24"/>
      <c r="D390" s="30" t="s">
        <v>98</v>
      </c>
      <c r="E390" s="21" t="s">
        <v>63</v>
      </c>
      <c r="F390" s="23">
        <f>('[1]ИТОГ'!$AR$92)</f>
        <v>2220</v>
      </c>
    </row>
    <row r="391" spans="2:6" ht="12.75">
      <c r="B391" s="22"/>
      <c r="C391" s="24"/>
      <c r="D391" s="27" t="s">
        <v>47</v>
      </c>
      <c r="E391" s="21" t="s">
        <v>63</v>
      </c>
      <c r="F391" s="23">
        <f>('[1]ИТОГ'!$AV$92)</f>
        <v>2006.8252460361377</v>
      </c>
    </row>
    <row r="392" spans="2:6" ht="38.25">
      <c r="B392" s="22"/>
      <c r="C392" s="24"/>
      <c r="D392" s="36" t="s">
        <v>61</v>
      </c>
      <c r="E392" s="21" t="s">
        <v>63</v>
      </c>
      <c r="F392" s="23">
        <f>('[1]ИТОГ'!$AY$92)</f>
        <v>12.44</v>
      </c>
    </row>
    <row r="393" spans="2:6" ht="25.5">
      <c r="B393" s="22"/>
      <c r="C393" s="24"/>
      <c r="D393" s="25" t="s">
        <v>60</v>
      </c>
      <c r="E393" s="21" t="s">
        <v>63</v>
      </c>
      <c r="F393" s="23">
        <f>('[1]ИТОГ'!$BE$92)</f>
        <v>1099.3</v>
      </c>
    </row>
    <row r="394" spans="2:6" ht="13.5" thickBot="1">
      <c r="B394" s="22"/>
      <c r="C394" s="24"/>
      <c r="D394" s="25" t="s">
        <v>52</v>
      </c>
      <c r="E394" s="21" t="s">
        <v>63</v>
      </c>
      <c r="F394" s="23">
        <f>('[1]ИТОГ'!$BH$92)</f>
        <v>12561.971918131962</v>
      </c>
    </row>
    <row r="395" spans="2:6" ht="15.75" thickBot="1">
      <c r="B395" s="31"/>
      <c r="C395" s="32" t="s">
        <v>54</v>
      </c>
      <c r="D395" s="33" t="s">
        <v>92</v>
      </c>
      <c r="E395" s="34"/>
      <c r="F395" s="35">
        <f>SUM(F380:F394)</f>
        <v>77498.49467211746</v>
      </c>
    </row>
    <row r="396" spans="2:6" ht="15">
      <c r="B396" s="38" t="s">
        <v>89</v>
      </c>
      <c r="C396" s="19" t="s">
        <v>26</v>
      </c>
      <c r="D396" s="20" t="s">
        <v>56</v>
      </c>
      <c r="E396" s="21" t="s">
        <v>63</v>
      </c>
      <c r="F396" s="23">
        <f>('[1]ИТОГ'!$L$94)</f>
        <v>2427.2079770346295</v>
      </c>
    </row>
    <row r="397" spans="2:6" ht="15">
      <c r="B397" s="38"/>
      <c r="C397" s="19"/>
      <c r="D397" s="20" t="s">
        <v>64</v>
      </c>
      <c r="E397" s="37" t="s">
        <v>63</v>
      </c>
      <c r="F397" s="23">
        <f>('[1]ИТОГ'!$M$94)</f>
        <v>162.48423686263249</v>
      </c>
    </row>
    <row r="398" spans="2:6" ht="12.75">
      <c r="B398" s="22"/>
      <c r="C398" s="24"/>
      <c r="D398" s="25" t="s">
        <v>65</v>
      </c>
      <c r="E398" s="26" t="s">
        <v>63</v>
      </c>
      <c r="F398" s="23">
        <f>('[1]ИТОГ'!$N$94)</f>
        <v>487.22385955006274</v>
      </c>
    </row>
    <row r="399" spans="2:6" ht="12.75">
      <c r="B399" s="22"/>
      <c r="C399" s="24"/>
      <c r="D399" s="30" t="s">
        <v>58</v>
      </c>
      <c r="E399" s="28" t="s">
        <v>63</v>
      </c>
      <c r="F399" s="23">
        <f>('[1]ИТОГ'!$O$94)</f>
        <v>1382.9464748910568</v>
      </c>
    </row>
    <row r="400" spans="2:6" ht="12.75">
      <c r="B400" s="22"/>
      <c r="C400" s="24"/>
      <c r="D400" s="27" t="s">
        <v>57</v>
      </c>
      <c r="E400" s="21" t="s">
        <v>63</v>
      </c>
      <c r="F400" s="23">
        <f>('[1]ИТОГ'!$P$94)</f>
        <v>180.50342434947473</v>
      </c>
    </row>
    <row r="401" spans="2:6" ht="25.5">
      <c r="B401" s="22"/>
      <c r="C401" s="24"/>
      <c r="D401" s="25" t="s">
        <v>51</v>
      </c>
      <c r="E401" s="21" t="s">
        <v>63</v>
      </c>
      <c r="F401" s="23">
        <f>('[1]ИТОГ'!$U$94)</f>
        <v>2535.8742485261805</v>
      </c>
    </row>
    <row r="402" spans="2:6" ht="12.75">
      <c r="B402" s="22"/>
      <c r="C402" s="24"/>
      <c r="D402" s="20" t="s">
        <v>59</v>
      </c>
      <c r="E402" s="21" t="s">
        <v>63</v>
      </c>
      <c r="F402" s="23">
        <f>('[1]ИТОГ'!$Y$94)</f>
        <v>13214.745397897897</v>
      </c>
    </row>
    <row r="403" spans="2:6" ht="25.5">
      <c r="B403" s="22"/>
      <c r="C403" s="24"/>
      <c r="D403" s="25" t="s">
        <v>50</v>
      </c>
      <c r="E403" s="21" t="s">
        <v>63</v>
      </c>
      <c r="F403" s="29">
        <f>SUM('[1]ИТОГ'!$AB$94,'[1]ИТОГ'!$AH$94)</f>
        <v>6120.562</v>
      </c>
    </row>
    <row r="404" spans="2:6" ht="25.5">
      <c r="B404" s="22"/>
      <c r="C404" s="24"/>
      <c r="D404" s="25" t="s">
        <v>49</v>
      </c>
      <c r="E404" s="28" t="s">
        <v>63</v>
      </c>
      <c r="F404" s="29">
        <f>SUM('[1]ИТОГ'!$AE$94,'[1]ИТОГ'!$AK$94:$AK$95)</f>
        <v>10171.423999999999</v>
      </c>
    </row>
    <row r="405" spans="2:6" ht="12.75">
      <c r="B405" s="22"/>
      <c r="C405" s="24"/>
      <c r="D405" s="30" t="s">
        <v>48</v>
      </c>
      <c r="E405" s="21" t="s">
        <v>63</v>
      </c>
      <c r="F405" s="23">
        <f>SUM('[1]ИТОГ'!$AO$94:$AO$95)</f>
        <v>54527.83886077491</v>
      </c>
    </row>
    <row r="406" spans="2:6" ht="12.75">
      <c r="B406" s="22"/>
      <c r="C406" s="24"/>
      <c r="D406" s="30" t="s">
        <v>98</v>
      </c>
      <c r="E406" s="21" t="s">
        <v>63</v>
      </c>
      <c r="F406" s="23">
        <f>('[1]ИТОГ'!$AR$94)</f>
        <v>3480</v>
      </c>
    </row>
    <row r="407" spans="2:6" ht="12.75">
      <c r="B407" s="22"/>
      <c r="C407" s="24"/>
      <c r="D407" s="27" t="s">
        <v>47</v>
      </c>
      <c r="E407" s="21" t="s">
        <v>63</v>
      </c>
      <c r="F407" s="23">
        <f>('[1]ИТОГ'!$AV$94)</f>
        <v>3474.433428300883</v>
      </c>
    </row>
    <row r="408" spans="2:6" ht="38.25">
      <c r="B408" s="22"/>
      <c r="C408" s="24"/>
      <c r="D408" s="36" t="s">
        <v>61</v>
      </c>
      <c r="E408" s="21" t="s">
        <v>63</v>
      </c>
      <c r="F408" s="23">
        <f>('[1]ИТОГ'!$AY$94)</f>
        <v>47.82</v>
      </c>
    </row>
    <row r="409" spans="2:6" ht="25.5">
      <c r="B409" s="22"/>
      <c r="C409" s="24"/>
      <c r="D409" s="25" t="s">
        <v>60</v>
      </c>
      <c r="E409" s="21" t="s">
        <v>63</v>
      </c>
      <c r="F409" s="23">
        <f>('[1]ИТОГ'!$BE$94)</f>
        <v>7802.32</v>
      </c>
    </row>
    <row r="410" spans="2:6" ht="13.5" thickBot="1">
      <c r="B410" s="22"/>
      <c r="C410" s="24"/>
      <c r="D410" s="25" t="s">
        <v>52</v>
      </c>
      <c r="E410" s="21" t="s">
        <v>63</v>
      </c>
      <c r="F410" s="23">
        <f>('[1]ИТОГ'!$BH$94)</f>
        <v>31681.786850349803</v>
      </c>
    </row>
    <row r="411" spans="2:6" ht="15.75" thickBot="1">
      <c r="B411" s="31"/>
      <c r="C411" s="32" t="s">
        <v>54</v>
      </c>
      <c r="D411" s="33" t="s">
        <v>93</v>
      </c>
      <c r="E411" s="34"/>
      <c r="F411" s="35">
        <f>SUM(F396:F410)</f>
        <v>137697.1707585375</v>
      </c>
    </row>
    <row r="412" spans="2:6" ht="15">
      <c r="B412" s="38" t="s">
        <v>94</v>
      </c>
      <c r="C412" s="19">
        <v>36</v>
      </c>
      <c r="D412" s="20" t="s">
        <v>56</v>
      </c>
      <c r="E412" s="21" t="s">
        <v>63</v>
      </c>
      <c r="F412" s="23">
        <f>('[1]ИТОГ'!$L$40)</f>
        <v>6955.03182806638</v>
      </c>
    </row>
    <row r="413" spans="2:6" ht="15">
      <c r="B413" s="38"/>
      <c r="C413" s="19"/>
      <c r="D413" s="20" t="s">
        <v>64</v>
      </c>
      <c r="E413" s="37" t="s">
        <v>63</v>
      </c>
      <c r="F413" s="23">
        <f>('[1]ИТОГ'!$M$40)</f>
        <v>465.5897020902723</v>
      </c>
    </row>
    <row r="414" spans="2:6" ht="12.75">
      <c r="B414" s="22"/>
      <c r="C414" s="24"/>
      <c r="D414" s="25" t="s">
        <v>65</v>
      </c>
      <c r="E414" s="26" t="s">
        <v>63</v>
      </c>
      <c r="F414" s="23">
        <f>('[1]ИТОГ'!$N$40)</f>
        <v>1396.1133461270276</v>
      </c>
    </row>
    <row r="415" spans="2:6" ht="12.75">
      <c r="B415" s="22"/>
      <c r="C415" s="24"/>
      <c r="D415" s="30" t="s">
        <v>58</v>
      </c>
      <c r="E415" s="28" t="s">
        <v>63</v>
      </c>
      <c r="F415" s="23">
        <f>('[1]ИТОГ'!$O$40)</f>
        <v>3962.7575553416514</v>
      </c>
    </row>
    <row r="416" spans="2:6" ht="12.75">
      <c r="B416" s="22"/>
      <c r="C416" s="24"/>
      <c r="D416" s="27" t="s">
        <v>57</v>
      </c>
      <c r="E416" s="21" t="s">
        <v>63</v>
      </c>
      <c r="F416" s="23">
        <f>('[1]ИТОГ'!$P$40)</f>
        <v>517.2226992098656</v>
      </c>
    </row>
    <row r="417" spans="2:6" ht="25.5">
      <c r="B417" s="22"/>
      <c r="C417" s="24"/>
      <c r="D417" s="25" t="s">
        <v>51</v>
      </c>
      <c r="E417" s="21" t="s">
        <v>63</v>
      </c>
      <c r="F417" s="23">
        <f>('[1]ИТОГ'!$U$40)</f>
        <v>7266.409091165354</v>
      </c>
    </row>
    <row r="418" spans="2:6" ht="12.75">
      <c r="B418" s="22"/>
      <c r="C418" s="24"/>
      <c r="D418" s="20" t="s">
        <v>59</v>
      </c>
      <c r="E418" s="21" t="s">
        <v>63</v>
      </c>
      <c r="F418" s="23">
        <f>('[1]ИТОГ'!$Y$40)</f>
        <v>61810.90589339339</v>
      </c>
    </row>
    <row r="419" spans="2:6" ht="25.5">
      <c r="B419" s="22"/>
      <c r="C419" s="24"/>
      <c r="D419" s="25" t="s">
        <v>50</v>
      </c>
      <c r="E419" s="21" t="s">
        <v>63</v>
      </c>
      <c r="F419" s="29">
        <f>SUM('[1]ИТОГ'!$AB$40,'[1]ИТОГ'!$AH$40)</f>
        <v>18335.814</v>
      </c>
    </row>
    <row r="420" spans="2:6" ht="25.5">
      <c r="B420" s="22"/>
      <c r="C420" s="24"/>
      <c r="D420" s="25" t="s">
        <v>49</v>
      </c>
      <c r="E420" s="28" t="s">
        <v>63</v>
      </c>
      <c r="F420" s="29">
        <f>SUM('[1]ИТОГ'!$AE$40,'[1]ИТОГ'!$AK$40:$AK$41)</f>
        <v>20512.288</v>
      </c>
    </row>
    <row r="421" spans="2:6" ht="12.75">
      <c r="B421" s="22"/>
      <c r="C421" s="24"/>
      <c r="D421" s="30" t="s">
        <v>48</v>
      </c>
      <c r="E421" s="21" t="s">
        <v>63</v>
      </c>
      <c r="F421" s="23">
        <f>SUM('[1]ИТОГ'!$AO$40:$AO$41)</f>
        <v>88517.48800331552</v>
      </c>
    </row>
    <row r="422" spans="2:6" ht="12.75">
      <c r="B422" s="22"/>
      <c r="C422" s="24"/>
      <c r="D422" s="30" t="s">
        <v>98</v>
      </c>
      <c r="E422" s="21" t="s">
        <v>63</v>
      </c>
      <c r="F422" s="23">
        <f>('[1]ИТОГ'!$AR$40)</f>
        <v>7500</v>
      </c>
    </row>
    <row r="423" spans="2:6" ht="12.75">
      <c r="B423" s="22"/>
      <c r="C423" s="24"/>
      <c r="D423" s="27" t="s">
        <v>47</v>
      </c>
      <c r="E423" s="21" t="s">
        <v>63</v>
      </c>
      <c r="F423" s="23">
        <f>('[1]ИТОГ'!$AV$40)</f>
        <v>15299.698079009153</v>
      </c>
    </row>
    <row r="424" spans="2:6" ht="38.25">
      <c r="B424" s="22"/>
      <c r="C424" s="24"/>
      <c r="D424" s="36" t="s">
        <v>61</v>
      </c>
      <c r="E424" s="21" t="s">
        <v>63</v>
      </c>
      <c r="F424" s="23">
        <f>('[1]ИТОГ'!$AY$40)</f>
        <v>3735.03</v>
      </c>
    </row>
    <row r="425" spans="2:6" ht="25.5">
      <c r="B425" s="22"/>
      <c r="C425" s="24"/>
      <c r="D425" s="25" t="s">
        <v>60</v>
      </c>
      <c r="E425" s="21" t="s">
        <v>63</v>
      </c>
      <c r="F425" s="23">
        <f>('[1]ИТОГ'!$BE$40)</f>
        <v>39059.62</v>
      </c>
    </row>
    <row r="426" spans="2:6" ht="13.5" thickBot="1">
      <c r="B426" s="22"/>
      <c r="C426" s="24"/>
      <c r="D426" s="25" t="s">
        <v>52</v>
      </c>
      <c r="E426" s="21" t="s">
        <v>63</v>
      </c>
      <c r="F426" s="23">
        <f>('[1]ИТОГ'!$BH$40)</f>
        <v>90782.4290291767</v>
      </c>
    </row>
    <row r="427" spans="2:6" ht="15.75" thickBot="1">
      <c r="B427" s="31"/>
      <c r="C427" s="32" t="s">
        <v>54</v>
      </c>
      <c r="D427" s="33" t="s">
        <v>95</v>
      </c>
      <c r="E427" s="34"/>
      <c r="F427" s="35">
        <f>SUM(F412:F426)</f>
        <v>366116.3972268953</v>
      </c>
    </row>
    <row r="428" spans="2:6" ht="15">
      <c r="B428" s="38" t="s">
        <v>94</v>
      </c>
      <c r="C428" s="19">
        <v>38</v>
      </c>
      <c r="D428" s="20" t="s">
        <v>56</v>
      </c>
      <c r="E428" s="21" t="s">
        <v>63</v>
      </c>
      <c r="F428" s="23">
        <f>('[1]ИТОГ'!$L$42)</f>
        <v>7228.214111436565</v>
      </c>
    </row>
    <row r="429" spans="2:6" ht="15">
      <c r="B429" s="38"/>
      <c r="C429" s="19"/>
      <c r="D429" s="20" t="s">
        <v>64</v>
      </c>
      <c r="E429" s="37" t="s">
        <v>63</v>
      </c>
      <c r="F429" s="23">
        <f>('[1]ИТОГ'!$M$42)</f>
        <v>483.8773046598821</v>
      </c>
    </row>
    <row r="430" spans="2:6" ht="12.75">
      <c r="B430" s="22"/>
      <c r="C430" s="24"/>
      <c r="D430" s="25" t="s">
        <v>65</v>
      </c>
      <c r="E430" s="26" t="s">
        <v>63</v>
      </c>
      <c r="F430" s="23">
        <f>('[1]ИТОГ'!$N$42)</f>
        <v>1450.9503966491393</v>
      </c>
    </row>
    <row r="431" spans="2:6" ht="12.75">
      <c r="B431" s="22"/>
      <c r="C431" s="24"/>
      <c r="D431" s="30" t="s">
        <v>58</v>
      </c>
      <c r="E431" s="28" t="s">
        <v>63</v>
      </c>
      <c r="F431" s="23">
        <f>('[1]ИТОГ'!$O$42)</f>
        <v>4118.408195651036</v>
      </c>
    </row>
    <row r="432" spans="2:6" ht="12.75">
      <c r="B432" s="22"/>
      <c r="C432" s="24"/>
      <c r="D432" s="27" t="s">
        <v>57</v>
      </c>
      <c r="E432" s="21" t="s">
        <v>63</v>
      </c>
      <c r="F432" s="23">
        <f>('[1]ИТОГ'!$P$42)</f>
        <v>537.5383615208352</v>
      </c>
    </row>
    <row r="433" spans="2:6" ht="25.5">
      <c r="B433" s="22"/>
      <c r="C433" s="24"/>
      <c r="D433" s="25" t="s">
        <v>51</v>
      </c>
      <c r="E433" s="21" t="s">
        <v>63</v>
      </c>
      <c r="F433" s="23">
        <f>('[1]ИТОГ'!$U$42)</f>
        <v>7551.82176453601</v>
      </c>
    </row>
    <row r="434" spans="2:6" ht="12.75">
      <c r="B434" s="22"/>
      <c r="C434" s="24"/>
      <c r="D434" s="20" t="s">
        <v>59</v>
      </c>
      <c r="E434" s="21" t="s">
        <v>63</v>
      </c>
      <c r="F434" s="23">
        <f>('[1]ИТОГ'!$Y$42)</f>
        <v>69483.98386636637</v>
      </c>
    </row>
    <row r="435" spans="2:6" ht="25.5">
      <c r="B435" s="22"/>
      <c r="C435" s="24"/>
      <c r="D435" s="25" t="s">
        <v>50</v>
      </c>
      <c r="E435" s="21" t="s">
        <v>63</v>
      </c>
      <c r="F435" s="29">
        <f>SUM('[1]ИТОГ'!$AB$42,'[1]ИТОГ'!$AH$42)</f>
        <v>31852.685</v>
      </c>
    </row>
    <row r="436" spans="2:6" ht="25.5">
      <c r="B436" s="22"/>
      <c r="C436" s="24"/>
      <c r="D436" s="25" t="s">
        <v>49</v>
      </c>
      <c r="E436" s="28" t="s">
        <v>63</v>
      </c>
      <c r="F436" s="29">
        <f>SUM('[1]ИТОГ'!$AE$42,'[1]ИТОГ'!$AK$42:$AK$43)</f>
        <v>52421.840000000004</v>
      </c>
    </row>
    <row r="437" spans="2:6" ht="12.75">
      <c r="B437" s="22"/>
      <c r="C437" s="24"/>
      <c r="D437" s="30" t="s">
        <v>48</v>
      </c>
      <c r="E437" s="21" t="s">
        <v>63</v>
      </c>
      <c r="F437" s="23">
        <f>SUM('[1]ИТОГ'!$AO$42:$AO$43)</f>
        <v>92510.12671961509</v>
      </c>
    </row>
    <row r="438" spans="2:6" ht="12.75">
      <c r="B438" s="22"/>
      <c r="C438" s="24"/>
      <c r="D438" s="30" t="s">
        <v>98</v>
      </c>
      <c r="E438" s="21" t="s">
        <v>63</v>
      </c>
      <c r="F438" s="23">
        <f>('[1]ИТОГ'!$AR$42)</f>
        <v>7500</v>
      </c>
    </row>
    <row r="439" spans="2:6" ht="12.75">
      <c r="B439" s="22"/>
      <c r="C439" s="24"/>
      <c r="D439" s="27" t="s">
        <v>47</v>
      </c>
      <c r="E439" s="21" t="s">
        <v>63</v>
      </c>
      <c r="F439" s="23">
        <f>('[1]ИТОГ'!$AV$42)</f>
        <v>14549.483033761999</v>
      </c>
    </row>
    <row r="440" spans="2:6" ht="38.25">
      <c r="B440" s="22"/>
      <c r="C440" s="24"/>
      <c r="D440" s="36" t="s">
        <v>61</v>
      </c>
      <c r="E440" s="21" t="s">
        <v>63</v>
      </c>
      <c r="F440" s="23">
        <f>('[1]ИТОГ'!$AY$42)</f>
        <v>6031.89</v>
      </c>
    </row>
    <row r="441" spans="2:6" ht="25.5">
      <c r="B441" s="22"/>
      <c r="C441" s="24"/>
      <c r="D441" s="25" t="s">
        <v>60</v>
      </c>
      <c r="E441" s="21" t="s">
        <v>63</v>
      </c>
      <c r="F441" s="23">
        <f>('[1]ИТОГ'!$BE$42)</f>
        <v>41021.24</v>
      </c>
    </row>
    <row r="442" spans="2:6" ht="13.5" thickBot="1">
      <c r="B442" s="22"/>
      <c r="C442" s="24"/>
      <c r="D442" s="25" t="s">
        <v>52</v>
      </c>
      <c r="E442" s="21" t="s">
        <v>63</v>
      </c>
      <c r="F442" s="23">
        <f>('[1]ИТОГ'!$BH$42)</f>
        <v>94348.21447274629</v>
      </c>
    </row>
    <row r="443" spans="2:6" ht="15.75" thickBot="1">
      <c r="B443" s="31"/>
      <c r="C443" s="32" t="s">
        <v>54</v>
      </c>
      <c r="D443" s="33" t="s">
        <v>96</v>
      </c>
      <c r="E443" s="34"/>
      <c r="F443" s="35">
        <f>SUM(F428:F442)</f>
        <v>431090.2732269433</v>
      </c>
    </row>
    <row r="444" spans="2:6" ht="15">
      <c r="B444" s="38" t="s">
        <v>94</v>
      </c>
      <c r="C444" s="19">
        <v>40</v>
      </c>
      <c r="D444" s="20" t="s">
        <v>56</v>
      </c>
      <c r="E444" s="21" t="s">
        <v>63</v>
      </c>
      <c r="F444" s="23">
        <f>('[1]ИТОГ'!$L$44)</f>
        <v>12148.561804616682</v>
      </c>
    </row>
    <row r="445" spans="2:6" ht="15">
      <c r="B445" s="38"/>
      <c r="C445" s="19"/>
      <c r="D445" s="20" t="s">
        <v>64</v>
      </c>
      <c r="E445" s="37" t="s">
        <v>63</v>
      </c>
      <c r="F445" s="23">
        <f>('[1]ИТОГ'!$M$44)</f>
        <v>813.2594373776253</v>
      </c>
    </row>
    <row r="446" spans="2:6" ht="12.75">
      <c r="B446" s="22"/>
      <c r="C446" s="24"/>
      <c r="D446" s="25" t="s">
        <v>65</v>
      </c>
      <c r="E446" s="26" t="s">
        <v>63</v>
      </c>
      <c r="F446" s="23">
        <f>('[1]ИТОГ'!$N$44)</f>
        <v>2438.6328763055835</v>
      </c>
    </row>
    <row r="447" spans="2:6" ht="12.75">
      <c r="B447" s="22"/>
      <c r="C447" s="24"/>
      <c r="D447" s="30" t="s">
        <v>58</v>
      </c>
      <c r="E447" s="28" t="s">
        <v>63</v>
      </c>
      <c r="F447" s="23">
        <f>('[1]ИТОГ'!$O$44)</f>
        <v>6921.866968819326</v>
      </c>
    </row>
    <row r="448" spans="2:6" ht="12.75">
      <c r="B448" s="22"/>
      <c r="C448" s="24"/>
      <c r="D448" s="27" t="s">
        <v>57</v>
      </c>
      <c r="E448" s="21" t="s">
        <v>63</v>
      </c>
      <c r="F448" s="23">
        <f>('[1]ИТОГ'!$P$44)</f>
        <v>903.4483354547987</v>
      </c>
    </row>
    <row r="449" spans="2:6" ht="25.5">
      <c r="B449" s="22"/>
      <c r="C449" s="24"/>
      <c r="D449" s="25" t="s">
        <v>51</v>
      </c>
      <c r="E449" s="21" t="s">
        <v>63</v>
      </c>
      <c r="F449" s="23">
        <f>('[1]ИТОГ'!$U$44)</f>
        <v>12692.453769286807</v>
      </c>
    </row>
    <row r="450" spans="2:6" ht="12.75">
      <c r="B450" s="22"/>
      <c r="C450" s="24"/>
      <c r="D450" s="20" t="s">
        <v>59</v>
      </c>
      <c r="E450" s="21" t="s">
        <v>63</v>
      </c>
      <c r="F450" s="23">
        <f>('[1]ИТОГ'!$Y$44)</f>
        <v>37086.543536036035</v>
      </c>
    </row>
    <row r="451" spans="2:6" ht="25.5">
      <c r="B451" s="22"/>
      <c r="C451" s="24"/>
      <c r="D451" s="25" t="s">
        <v>50</v>
      </c>
      <c r="E451" s="21" t="s">
        <v>63</v>
      </c>
      <c r="F451" s="29">
        <f>SUM('[1]ИТОГ'!$AB$44,'[1]ИТОГ'!$AH$44)</f>
        <v>151575.891</v>
      </c>
    </row>
    <row r="452" spans="2:6" ht="25.5">
      <c r="B452" s="22"/>
      <c r="C452" s="24"/>
      <c r="D452" s="25" t="s">
        <v>49</v>
      </c>
      <c r="E452" s="28" t="s">
        <v>63</v>
      </c>
      <c r="F452" s="29">
        <f>SUM('[1]ИТОГ'!$AE$44,'[1]ИТОГ'!$AK$44:$AK$45)</f>
        <v>85555.72200000001</v>
      </c>
    </row>
    <row r="453" spans="2:6" ht="12.75">
      <c r="B453" s="22"/>
      <c r="C453" s="24"/>
      <c r="D453" s="30" t="s">
        <v>48</v>
      </c>
      <c r="E453" s="21" t="s">
        <v>63</v>
      </c>
      <c r="F453" s="23">
        <f>SUM('[1]ИТОГ'!$AO$44:$AO$45)</f>
        <v>109148.6956880106</v>
      </c>
    </row>
    <row r="454" spans="2:6" ht="12.75">
      <c r="B454" s="22"/>
      <c r="C454" s="24"/>
      <c r="D454" s="30" t="s">
        <v>98</v>
      </c>
      <c r="E454" s="21" t="s">
        <v>63</v>
      </c>
      <c r="F454" s="23">
        <f>('[1]ИТОГ'!$AR$44)</f>
        <v>3960</v>
      </c>
    </row>
    <row r="455" spans="2:6" ht="12.75">
      <c r="B455" s="22"/>
      <c r="C455" s="24"/>
      <c r="D455" s="27" t="s">
        <v>47</v>
      </c>
      <c r="E455" s="21" t="s">
        <v>63</v>
      </c>
      <c r="F455" s="23">
        <f>('[1]ИТОГ'!$AV$44)</f>
        <v>35972.81141960105</v>
      </c>
    </row>
    <row r="456" spans="2:6" ht="38.25">
      <c r="B456" s="22"/>
      <c r="C456" s="24"/>
      <c r="D456" s="36" t="s">
        <v>61</v>
      </c>
      <c r="E456" s="21" t="s">
        <v>63</v>
      </c>
      <c r="F456" s="23">
        <f>('[1]ИТОГ'!$AY$44)</f>
        <v>3784.47</v>
      </c>
    </row>
    <row r="457" spans="2:6" ht="25.5">
      <c r="B457" s="22"/>
      <c r="C457" s="24"/>
      <c r="D457" s="25" t="s">
        <v>60</v>
      </c>
      <c r="E457" s="21" t="s">
        <v>63</v>
      </c>
      <c r="F457" s="23">
        <f>('[1]ИТОГ'!$BE$44)</f>
        <v>122626.04</v>
      </c>
    </row>
    <row r="458" spans="2:6" ht="13.5" thickBot="1">
      <c r="B458" s="22"/>
      <c r="C458" s="24"/>
      <c r="D458" s="25" t="s">
        <v>52</v>
      </c>
      <c r="E458" s="21" t="s">
        <v>63</v>
      </c>
      <c r="F458" s="23">
        <f>('[1]ИТОГ'!$BH$44)</f>
        <v>99572.3799830258</v>
      </c>
    </row>
    <row r="459" spans="2:6" ht="15.75" thickBot="1">
      <c r="B459" s="31"/>
      <c r="C459" s="32" t="s">
        <v>54</v>
      </c>
      <c r="D459" s="33" t="s">
        <v>97</v>
      </c>
      <c r="E459" s="34"/>
      <c r="F459" s="35">
        <f>SUM(F444:F458)</f>
        <v>685200.7768185344</v>
      </c>
    </row>
    <row r="460" spans="2:6" ht="15">
      <c r="B460" s="38" t="s">
        <v>94</v>
      </c>
      <c r="C460" s="19">
        <v>42</v>
      </c>
      <c r="D460" s="20" t="s">
        <v>56</v>
      </c>
      <c r="E460" s="21" t="s">
        <v>63</v>
      </c>
      <c r="F460" s="23">
        <f>('[1]ИТОГ'!$L$46)</f>
        <v>7474.819259661288</v>
      </c>
    </row>
    <row r="461" spans="2:6" ht="15">
      <c r="B461" s="38"/>
      <c r="C461" s="19"/>
      <c r="D461" s="20" t="s">
        <v>64</v>
      </c>
      <c r="E461" s="37" t="s">
        <v>63</v>
      </c>
      <c r="F461" s="23">
        <f>('[1]ИТОГ'!$M$46)</f>
        <v>500.38575786818285</v>
      </c>
    </row>
    <row r="462" spans="2:6" ht="12.75">
      <c r="B462" s="22"/>
      <c r="C462" s="24"/>
      <c r="D462" s="25" t="s">
        <v>65</v>
      </c>
      <c r="E462" s="26" t="s">
        <v>63</v>
      </c>
      <c r="F462" s="23">
        <f>('[1]ИТОГ'!$N$46)</f>
        <v>1500.4525049314946</v>
      </c>
    </row>
    <row r="463" spans="2:6" ht="12.75">
      <c r="B463" s="22"/>
      <c r="C463" s="24"/>
      <c r="D463" s="30" t="s">
        <v>58</v>
      </c>
      <c r="E463" s="28" t="s">
        <v>63</v>
      </c>
      <c r="F463" s="23">
        <f>('[1]ИТОГ'!$O$46)</f>
        <v>4258.916023432661</v>
      </c>
    </row>
    <row r="464" spans="2:6" ht="12.75">
      <c r="B464" s="22"/>
      <c r="C464" s="24"/>
      <c r="D464" s="27" t="s">
        <v>57</v>
      </c>
      <c r="E464" s="21" t="s">
        <v>63</v>
      </c>
      <c r="F464" s="23">
        <f>('[1]ИТОГ'!$P$46)</f>
        <v>555.8775702486982</v>
      </c>
    </row>
    <row r="465" spans="2:6" ht="25.5">
      <c r="B465" s="22"/>
      <c r="C465" s="24"/>
      <c r="D465" s="25" t="s">
        <v>51</v>
      </c>
      <c r="E465" s="21" t="s">
        <v>63</v>
      </c>
      <c r="F465" s="23">
        <f>('[1]ИТОГ'!$U$46)</f>
        <v>7809.467442555358</v>
      </c>
    </row>
    <row r="466" spans="2:6" ht="12.75">
      <c r="B466" s="22"/>
      <c r="C466" s="24"/>
      <c r="D466" s="20" t="s">
        <v>59</v>
      </c>
      <c r="E466" s="21" t="s">
        <v>63</v>
      </c>
      <c r="F466" s="23">
        <f>('[1]ИТОГ'!$Y$46)</f>
        <v>54564.11003003003</v>
      </c>
    </row>
    <row r="467" spans="2:6" ht="25.5">
      <c r="B467" s="22"/>
      <c r="C467" s="24"/>
      <c r="D467" s="25" t="s">
        <v>50</v>
      </c>
      <c r="E467" s="21" t="s">
        <v>63</v>
      </c>
      <c r="F467" s="29">
        <f>SUM('[1]ИТОГ'!$AB$46,'[1]ИТОГ'!$AH$46)</f>
        <v>32529.45</v>
      </c>
    </row>
    <row r="468" spans="2:6" ht="25.5">
      <c r="B468" s="22"/>
      <c r="C468" s="24"/>
      <c r="D468" s="25" t="s">
        <v>49</v>
      </c>
      <c r="E468" s="28" t="s">
        <v>63</v>
      </c>
      <c r="F468" s="29">
        <f>SUM('[1]ИТОГ'!$AE$46,'[1]ИТОГ'!$AK$46:$AK$47)</f>
        <v>83591.46</v>
      </c>
    </row>
    <row r="469" spans="2:6" ht="12.75">
      <c r="B469" s="22"/>
      <c r="C469" s="24"/>
      <c r="D469" s="30" t="s">
        <v>48</v>
      </c>
      <c r="E469" s="21" t="s">
        <v>63</v>
      </c>
      <c r="F469" s="23">
        <f>SUM('[1]ИТОГ'!$AO$46:$AO$47)</f>
        <v>80264.67946687424</v>
      </c>
    </row>
    <row r="470" spans="2:6" ht="12.75">
      <c r="B470" s="22"/>
      <c r="C470" s="24"/>
      <c r="D470" s="30" t="s">
        <v>98</v>
      </c>
      <c r="E470" s="21" t="s">
        <v>63</v>
      </c>
      <c r="F470" s="23">
        <f>('[1]ИТОГ'!$AR$46)</f>
        <v>8160</v>
      </c>
    </row>
    <row r="471" spans="2:6" ht="12.75">
      <c r="B471" s="22"/>
      <c r="C471" s="24"/>
      <c r="D471" s="27" t="s">
        <v>47</v>
      </c>
      <c r="E471" s="21" t="s">
        <v>63</v>
      </c>
      <c r="F471" s="23">
        <f>('[1]ИТОГ'!$AV$46)</f>
        <v>16270.28879379766</v>
      </c>
    </row>
    <row r="472" spans="2:6" ht="38.25">
      <c r="B472" s="22"/>
      <c r="C472" s="24"/>
      <c r="D472" s="36" t="s">
        <v>61</v>
      </c>
      <c r="E472" s="21" t="s">
        <v>63</v>
      </c>
      <c r="F472" s="23">
        <f>('[1]ИТОГ'!$AY$46)</f>
        <v>7910.9</v>
      </c>
    </row>
    <row r="473" spans="2:6" ht="25.5">
      <c r="B473" s="22"/>
      <c r="C473" s="24"/>
      <c r="D473" s="25" t="s">
        <v>60</v>
      </c>
      <c r="E473" s="21" t="s">
        <v>63</v>
      </c>
      <c r="F473" s="23">
        <f>('[1]ИТОГ'!$BE$46)</f>
        <v>50404.41</v>
      </c>
    </row>
    <row r="474" spans="2:6" ht="13.5" thickBot="1">
      <c r="B474" s="22"/>
      <c r="C474" s="24"/>
      <c r="D474" s="25" t="s">
        <v>52</v>
      </c>
      <c r="E474" s="21" t="s">
        <v>63</v>
      </c>
      <c r="F474" s="23">
        <f>('[1]ИТОГ'!$BH$46)</f>
        <v>97567.09469074877</v>
      </c>
    </row>
    <row r="475" spans="2:6" ht="15.75" thickBot="1">
      <c r="B475" s="31"/>
      <c r="C475" s="32" t="s">
        <v>54</v>
      </c>
      <c r="D475" s="33" t="s">
        <v>99</v>
      </c>
      <c r="E475" s="34"/>
      <c r="F475" s="35">
        <f>SUM(F460:F474)</f>
        <v>453362.3115401484</v>
      </c>
    </row>
    <row r="476" spans="2:6" ht="15">
      <c r="B476" s="38" t="s">
        <v>94</v>
      </c>
      <c r="C476" s="19">
        <v>45</v>
      </c>
      <c r="D476" s="20" t="s">
        <v>56</v>
      </c>
      <c r="E476" s="21" t="s">
        <v>63</v>
      </c>
      <c r="F476" s="23">
        <f>('[1]ИТОГ'!$L$48)</f>
        <v>22156.642032518055</v>
      </c>
    </row>
    <row r="477" spans="2:6" ht="15">
      <c r="B477" s="38"/>
      <c r="C477" s="19"/>
      <c r="D477" s="20" t="s">
        <v>64</v>
      </c>
      <c r="E477" s="37" t="s">
        <v>63</v>
      </c>
      <c r="F477" s="23">
        <f>('[1]ИТОГ'!$M$48)</f>
        <v>1483.22892234828</v>
      </c>
    </row>
    <row r="478" spans="2:6" ht="12.75">
      <c r="B478" s="22"/>
      <c r="C478" s="24"/>
      <c r="D478" s="25" t="s">
        <v>65</v>
      </c>
      <c r="E478" s="26" t="s">
        <v>63</v>
      </c>
      <c r="F478" s="23">
        <f>('[1]ИТОГ'!$N$48)</f>
        <v>4447.597712224631</v>
      </c>
    </row>
    <row r="479" spans="2:6" ht="12.75">
      <c r="B479" s="22"/>
      <c r="C479" s="24"/>
      <c r="D479" s="30" t="s">
        <v>58</v>
      </c>
      <c r="E479" s="28" t="s">
        <v>63</v>
      </c>
      <c r="F479" s="23">
        <f>('[1]ИТОГ'!$O$48)</f>
        <v>12624.155113287474</v>
      </c>
    </row>
    <row r="480" spans="2:6" ht="12.75">
      <c r="B480" s="22"/>
      <c r="C480" s="24"/>
      <c r="D480" s="27" t="s">
        <v>57</v>
      </c>
      <c r="E480" s="21" t="s">
        <v>63</v>
      </c>
      <c r="F480" s="23">
        <f>('[1]ИТОГ'!$P$48)</f>
        <v>1647.7161400240218</v>
      </c>
    </row>
    <row r="481" spans="2:6" ht="25.5">
      <c r="B481" s="22"/>
      <c r="C481" s="24"/>
      <c r="D481" s="25" t="s">
        <v>51</v>
      </c>
      <c r="E481" s="21" t="s">
        <v>63</v>
      </c>
      <c r="F481" s="23">
        <f>('[1]ИТОГ'!$U$48)</f>
        <v>23148.596451433667</v>
      </c>
    </row>
    <row r="482" spans="2:6" ht="12.75">
      <c r="B482" s="22"/>
      <c r="C482" s="24"/>
      <c r="D482" s="20" t="s">
        <v>59</v>
      </c>
      <c r="E482" s="21" t="s">
        <v>63</v>
      </c>
      <c r="F482" s="23">
        <f>('[1]ИТОГ'!$Y$48)</f>
        <v>83551.29348348349</v>
      </c>
    </row>
    <row r="483" spans="2:6" ht="25.5">
      <c r="B483" s="22"/>
      <c r="C483" s="24"/>
      <c r="D483" s="25" t="s">
        <v>50</v>
      </c>
      <c r="E483" s="21" t="s">
        <v>63</v>
      </c>
      <c r="F483" s="29">
        <f>SUM('[1]ИТОГ'!$AB$48,'[1]ИТОГ'!$AH$48)</f>
        <v>61075.448000000004</v>
      </c>
    </row>
    <row r="484" spans="2:6" ht="25.5">
      <c r="B484" s="22"/>
      <c r="C484" s="24"/>
      <c r="D484" s="25" t="s">
        <v>49</v>
      </c>
      <c r="E484" s="28" t="s">
        <v>63</v>
      </c>
      <c r="F484" s="29">
        <f>SUM('[1]ИТОГ'!$AE$48,'[1]ИТОГ'!$AK$48:$AK$49)</f>
        <v>103775.486</v>
      </c>
    </row>
    <row r="485" spans="2:6" ht="12.75">
      <c r="B485" s="22"/>
      <c r="C485" s="24"/>
      <c r="D485" s="30" t="s">
        <v>48</v>
      </c>
      <c r="E485" s="21" t="s">
        <v>63</v>
      </c>
      <c r="F485" s="23">
        <f>SUM('[1]ИТОГ'!$AO$48:$AO$49)</f>
        <v>302804.0708657482</v>
      </c>
    </row>
    <row r="486" spans="2:6" ht="12.75">
      <c r="B486" s="22"/>
      <c r="C486" s="24"/>
      <c r="D486" s="27" t="s">
        <v>47</v>
      </c>
      <c r="E486" s="21" t="s">
        <v>63</v>
      </c>
      <c r="F486" s="23">
        <f>('[1]ИТОГ'!$AV$48)</f>
        <v>41721.33420380737</v>
      </c>
    </row>
    <row r="487" spans="2:6" ht="38.25">
      <c r="B487" s="22"/>
      <c r="C487" s="24"/>
      <c r="D487" s="36" t="s">
        <v>61</v>
      </c>
      <c r="E487" s="21" t="s">
        <v>63</v>
      </c>
      <c r="F487" s="23">
        <f>('[1]ИТОГ'!$AY$48)</f>
        <v>12952.33</v>
      </c>
    </row>
    <row r="488" spans="2:6" ht="25.5">
      <c r="B488" s="22"/>
      <c r="C488" s="24"/>
      <c r="D488" s="25" t="s">
        <v>60</v>
      </c>
      <c r="E488" s="21" t="s">
        <v>63</v>
      </c>
      <c r="F488" s="23">
        <f>('[1]ИТОГ'!$BE$48)</f>
        <v>94210.56</v>
      </c>
    </row>
    <row r="489" spans="2:6" ht="13.5" thickBot="1">
      <c r="B489" s="22"/>
      <c r="C489" s="24"/>
      <c r="D489" s="25" t="s">
        <v>52</v>
      </c>
      <c r="E489" s="21" t="s">
        <v>63</v>
      </c>
      <c r="F489" s="23">
        <f>('[1]ИТОГ'!$BH$48)</f>
        <v>289205.5467992239</v>
      </c>
    </row>
    <row r="490" spans="2:6" ht="15.75" thickBot="1">
      <c r="B490" s="31"/>
      <c r="C490" s="32" t="s">
        <v>54</v>
      </c>
      <c r="D490" s="33" t="s">
        <v>100</v>
      </c>
      <c r="E490" s="34"/>
      <c r="F490" s="35">
        <f>SUM(F476:F489)</f>
        <v>1054804.005724099</v>
      </c>
    </row>
    <row r="491" spans="2:6" ht="15">
      <c r="B491" s="38" t="s">
        <v>94</v>
      </c>
      <c r="C491" s="19">
        <v>51</v>
      </c>
      <c r="D491" s="20" t="s">
        <v>56</v>
      </c>
      <c r="E491" s="21" t="s">
        <v>63</v>
      </c>
      <c r="F491" s="23">
        <f>('[1]ИТОГ'!$L$50)</f>
        <v>11784.14839387217</v>
      </c>
    </row>
    <row r="492" spans="2:6" ht="15">
      <c r="B492" s="38"/>
      <c r="C492" s="19"/>
      <c r="D492" s="20" t="s">
        <v>64</v>
      </c>
      <c r="E492" s="37" t="s">
        <v>63</v>
      </c>
      <c r="F492" s="23">
        <f>('[1]ИТОГ'!$M$50)</f>
        <v>788.8645624812142</v>
      </c>
    </row>
    <row r="493" spans="2:6" ht="12.75">
      <c r="B493" s="22"/>
      <c r="C493" s="24"/>
      <c r="D493" s="25" t="s">
        <v>65</v>
      </c>
      <c r="E493" s="26" t="s">
        <v>63</v>
      </c>
      <c r="F493" s="23">
        <f>('[1]ИТОГ'!$N$50)</f>
        <v>2365.4826105950774</v>
      </c>
    </row>
    <row r="494" spans="2:6" ht="12.75">
      <c r="B494" s="22"/>
      <c r="C494" s="24"/>
      <c r="D494" s="30" t="s">
        <v>58</v>
      </c>
      <c r="E494" s="28" t="s">
        <v>63</v>
      </c>
      <c r="F494" s="23">
        <f>('[1]ИТОГ'!$O$50)</f>
        <v>6714.23571242907</v>
      </c>
    </row>
    <row r="495" spans="2:6" ht="12.75">
      <c r="B495" s="22"/>
      <c r="C495" s="24"/>
      <c r="D495" s="27" t="s">
        <v>57</v>
      </c>
      <c r="E495" s="21" t="s">
        <v>63</v>
      </c>
      <c r="F495" s="23">
        <f>('[1]ИТОГ'!$P$50)</f>
        <v>876.3481161325888</v>
      </c>
    </row>
    <row r="496" spans="2:6" ht="25.5">
      <c r="B496" s="22"/>
      <c r="C496" s="24"/>
      <c r="D496" s="25" t="s">
        <v>51</v>
      </c>
      <c r="E496" s="21" t="s">
        <v>63</v>
      </c>
      <c r="F496" s="23">
        <f>('[1]ИТОГ'!$U$50)</f>
        <v>12311.72554456599</v>
      </c>
    </row>
    <row r="497" spans="2:6" ht="12.75">
      <c r="B497" s="22"/>
      <c r="C497" s="24"/>
      <c r="D497" s="20" t="s">
        <v>59</v>
      </c>
      <c r="E497" s="21" t="s">
        <v>63</v>
      </c>
      <c r="F497" s="23">
        <f>('[1]ИТОГ'!$Y$50)</f>
        <v>73320.52285285285</v>
      </c>
    </row>
    <row r="498" spans="2:6" ht="25.5">
      <c r="B498" s="22"/>
      <c r="C498" s="24"/>
      <c r="D498" s="25" t="s">
        <v>50</v>
      </c>
      <c r="E498" s="21" t="s">
        <v>63</v>
      </c>
      <c r="F498" s="29">
        <f>SUM('[1]ИТОГ'!$AB$50,'[1]ИТОГ'!$AH$50)</f>
        <v>86861.667</v>
      </c>
    </row>
    <row r="499" spans="2:6" ht="25.5">
      <c r="B499" s="22"/>
      <c r="C499" s="24"/>
      <c r="D499" s="25" t="s">
        <v>49</v>
      </c>
      <c r="E499" s="28" t="s">
        <v>63</v>
      </c>
      <c r="F499" s="29">
        <f>SUM('[1]ИТОГ'!$AE$50,'[1]ИТОГ'!$AK$50:$AK$51)</f>
        <v>37039.114</v>
      </c>
    </row>
    <row r="500" spans="2:6" ht="12.75">
      <c r="B500" s="22"/>
      <c r="C500" s="24"/>
      <c r="D500" s="30" t="s">
        <v>48</v>
      </c>
      <c r="E500" s="21" t="s">
        <v>63</v>
      </c>
      <c r="F500" s="23">
        <f>SUM('[1]ИТОГ'!$AO$50:$AO$51)</f>
        <v>78715.17733750872</v>
      </c>
    </row>
    <row r="501" spans="2:6" ht="12.75">
      <c r="B501" s="22"/>
      <c r="C501" s="24"/>
      <c r="D501" s="30" t="s">
        <v>98</v>
      </c>
      <c r="E501" s="21" t="s">
        <v>63</v>
      </c>
      <c r="F501" s="23">
        <f>('[1]ИТОГ'!$AR$50)</f>
        <v>21750</v>
      </c>
    </row>
    <row r="502" spans="2:6" ht="12.75">
      <c r="B502" s="22"/>
      <c r="C502" s="24"/>
      <c r="D502" s="27" t="s">
        <v>47</v>
      </c>
      <c r="E502" s="21" t="s">
        <v>63</v>
      </c>
      <c r="F502" s="23">
        <f>('[1]ИТОГ'!$AV$50)</f>
        <v>30346.198580247394</v>
      </c>
    </row>
    <row r="503" spans="2:6" ht="38.25">
      <c r="B503" s="22"/>
      <c r="C503" s="24"/>
      <c r="D503" s="36" t="s">
        <v>61</v>
      </c>
      <c r="E503" s="21" t="s">
        <v>63</v>
      </c>
      <c r="F503" s="23">
        <f>('[1]ИТОГ'!$AY$50)</f>
        <v>6350.14</v>
      </c>
    </row>
    <row r="504" spans="2:6" ht="25.5">
      <c r="B504" s="22"/>
      <c r="C504" s="24"/>
      <c r="D504" s="25" t="s">
        <v>60</v>
      </c>
      <c r="E504" s="21" t="s">
        <v>63</v>
      </c>
      <c r="F504" s="23">
        <f>('[1]ИТОГ'!$BE$50)</f>
        <v>48137.15</v>
      </c>
    </row>
    <row r="505" spans="2:6" ht="13.5" thickBot="1">
      <c r="B505" s="22"/>
      <c r="C505" s="24"/>
      <c r="D505" s="25" t="s">
        <v>52</v>
      </c>
      <c r="E505" s="21" t="s">
        <v>63</v>
      </c>
      <c r="F505" s="23">
        <f>('[1]ИТОГ'!$BH$50)</f>
        <v>153815.77564015376</v>
      </c>
    </row>
    <row r="506" spans="2:6" ht="15.75" thickBot="1">
      <c r="B506" s="31"/>
      <c r="C506" s="32" t="s">
        <v>54</v>
      </c>
      <c r="D506" s="33" t="s">
        <v>137</v>
      </c>
      <c r="E506" s="34"/>
      <c r="F506" s="35">
        <f>SUM(F491:F505)</f>
        <v>571176.5503508389</v>
      </c>
    </row>
    <row r="507" spans="2:6" ht="15">
      <c r="B507" s="38" t="s">
        <v>94</v>
      </c>
      <c r="C507" s="19">
        <v>53</v>
      </c>
      <c r="D507" s="20" t="s">
        <v>56</v>
      </c>
      <c r="E507" s="21" t="s">
        <v>63</v>
      </c>
      <c r="F507" s="23">
        <f>('[1]ИТОГ'!$L$52)</f>
        <v>8274.944357165545</v>
      </c>
    </row>
    <row r="508" spans="2:6" ht="15">
      <c r="B508" s="38"/>
      <c r="C508" s="19"/>
      <c r="D508" s="20" t="s">
        <v>64</v>
      </c>
      <c r="E508" s="37" t="s">
        <v>63</v>
      </c>
      <c r="F508" s="23">
        <f>('[1]ИТОГ'!$M$52)</f>
        <v>553.9484179668249</v>
      </c>
    </row>
    <row r="509" spans="2:6" ht="12.75">
      <c r="B509" s="22"/>
      <c r="C509" s="24"/>
      <c r="D509" s="25" t="s">
        <v>65</v>
      </c>
      <c r="E509" s="26" t="s">
        <v>63</v>
      </c>
      <c r="F509" s="23">
        <f>('[1]ИТОГ'!$N$52)</f>
        <v>1661.0650448610845</v>
      </c>
    </row>
    <row r="510" spans="2:6" ht="12.75">
      <c r="B510" s="22"/>
      <c r="C510" s="24"/>
      <c r="D510" s="30" t="s">
        <v>58</v>
      </c>
      <c r="E510" s="28" t="s">
        <v>63</v>
      </c>
      <c r="F510" s="23">
        <f>('[1]ИТОГ'!$O$52)</f>
        <v>4714.802042898223</v>
      </c>
    </row>
    <row r="511" spans="2:6" ht="12.75">
      <c r="B511" s="22"/>
      <c r="C511" s="24"/>
      <c r="D511" s="27" t="s">
        <v>57</v>
      </c>
      <c r="E511" s="21" t="s">
        <v>63</v>
      </c>
      <c r="F511" s="23">
        <f>('[1]ИТОГ'!$P$52)</f>
        <v>615.3802257170289</v>
      </c>
    </row>
    <row r="512" spans="2:6" ht="25.5">
      <c r="B512" s="22"/>
      <c r="C512" s="24"/>
      <c r="D512" s="25" t="s">
        <v>51</v>
      </c>
      <c r="E512" s="21" t="s">
        <v>63</v>
      </c>
      <c r="F512" s="23">
        <f>('[1]ИТОГ'!$U$52)</f>
        <v>8645.414196833677</v>
      </c>
    </row>
    <row r="513" spans="2:6" ht="12.75">
      <c r="B513" s="22"/>
      <c r="C513" s="24"/>
      <c r="D513" s="20" t="s">
        <v>59</v>
      </c>
      <c r="E513" s="21" t="s">
        <v>63</v>
      </c>
      <c r="F513" s="23">
        <f>('[1]ИТОГ'!$Y$52)</f>
        <v>64794.88066066066</v>
      </c>
    </row>
    <row r="514" spans="2:6" ht="25.5">
      <c r="B514" s="22"/>
      <c r="C514" s="24"/>
      <c r="D514" s="25" t="s">
        <v>50</v>
      </c>
      <c r="E514" s="21" t="s">
        <v>63</v>
      </c>
      <c r="F514" s="29">
        <f>SUM('[1]ИТОГ'!$AB$52,'[1]ИТОГ'!$AH$52)+'[1]ИТОГ'!$AH$53</f>
        <v>24064.159</v>
      </c>
    </row>
    <row r="515" spans="2:6" ht="25.5">
      <c r="B515" s="22"/>
      <c r="C515" s="24"/>
      <c r="D515" s="25" t="s">
        <v>49</v>
      </c>
      <c r="E515" s="28" t="s">
        <v>63</v>
      </c>
      <c r="F515" s="29">
        <f>SUM('[1]ИТОГ'!$AE$52,'[1]ИТОГ'!$AK$52:$AK$53)</f>
        <v>32169.138</v>
      </c>
    </row>
    <row r="516" spans="2:6" ht="12.75">
      <c r="B516" s="22"/>
      <c r="C516" s="24"/>
      <c r="D516" s="30" t="s">
        <v>48</v>
      </c>
      <c r="E516" s="21" t="s">
        <v>63</v>
      </c>
      <c r="F516" s="23">
        <f>SUM('[1]ИТОГ'!$AO$52:$AO$53)</f>
        <v>139559.87034865812</v>
      </c>
    </row>
    <row r="517" spans="2:6" ht="12.75">
      <c r="B517" s="22"/>
      <c r="C517" s="24"/>
      <c r="D517" s="27" t="s">
        <v>47</v>
      </c>
      <c r="E517" s="21" t="s">
        <v>63</v>
      </c>
      <c r="F517" s="23">
        <f>('[1]ИТОГ'!$AV$52)</f>
        <v>12908.38762228385</v>
      </c>
    </row>
    <row r="518" spans="2:6" ht="38.25">
      <c r="B518" s="22"/>
      <c r="C518" s="24"/>
      <c r="D518" s="36" t="s">
        <v>61</v>
      </c>
      <c r="E518" s="21" t="s">
        <v>63</v>
      </c>
      <c r="F518" s="23">
        <f>('[1]ИТОГ'!$AY$52)</f>
        <v>2755.82</v>
      </c>
    </row>
    <row r="519" spans="2:6" ht="25.5">
      <c r="B519" s="22"/>
      <c r="C519" s="24"/>
      <c r="D519" s="25" t="s">
        <v>60</v>
      </c>
      <c r="E519" s="21" t="s">
        <v>63</v>
      </c>
      <c r="F519" s="23">
        <f>('[1]ИТОГ'!$BE$52)</f>
        <v>41345.66</v>
      </c>
    </row>
    <row r="520" spans="2:6" ht="13.5" thickBot="1">
      <c r="B520" s="22"/>
      <c r="C520" s="24"/>
      <c r="D520" s="25" t="s">
        <v>52</v>
      </c>
      <c r="E520" s="21" t="s">
        <v>63</v>
      </c>
      <c r="F520" s="23">
        <f>('[1]ИТОГ'!$BH$52)</f>
        <v>145010.94335662003</v>
      </c>
    </row>
    <row r="521" spans="2:6" ht="15.75" thickBot="1">
      <c r="B521" s="31"/>
      <c r="C521" s="32" t="s">
        <v>54</v>
      </c>
      <c r="D521" s="33" t="s">
        <v>138</v>
      </c>
      <c r="E521" s="34"/>
      <c r="F521" s="35">
        <f>SUM(F507:F520)</f>
        <v>487074.413273665</v>
      </c>
    </row>
    <row r="522" spans="2:6" ht="15">
      <c r="B522" s="38" t="s">
        <v>94</v>
      </c>
      <c r="C522" s="19">
        <v>55</v>
      </c>
      <c r="D522" s="20" t="s">
        <v>56</v>
      </c>
      <c r="E522" s="21" t="s">
        <v>63</v>
      </c>
      <c r="F522" s="23">
        <f>('[1]ИТОГ'!$L$54)</f>
        <v>16268.017752163347</v>
      </c>
    </row>
    <row r="523" spans="2:6" ht="15">
      <c r="B523" s="38"/>
      <c r="C523" s="19"/>
      <c r="D523" s="20" t="s">
        <v>64</v>
      </c>
      <c r="E523" s="37" t="s">
        <v>63</v>
      </c>
      <c r="F523" s="23">
        <f>('[1]ИТОГ'!$M$54)</f>
        <v>1089.027588380535</v>
      </c>
    </row>
    <row r="524" spans="2:6" ht="12.75">
      <c r="B524" s="22"/>
      <c r="C524" s="24"/>
      <c r="D524" s="25" t="s">
        <v>65</v>
      </c>
      <c r="E524" s="26" t="s">
        <v>63</v>
      </c>
      <c r="F524" s="23">
        <f>('[1]ИТОГ'!$N$54)</f>
        <v>3265.5489234678294</v>
      </c>
    </row>
    <row r="525" spans="2:6" ht="12.75">
      <c r="B525" s="22"/>
      <c r="C525" s="24"/>
      <c r="D525" s="30" t="s">
        <v>58</v>
      </c>
      <c r="E525" s="28" t="s">
        <v>63</v>
      </c>
      <c r="F525" s="23">
        <f>('[1]ИТОГ'!$O$54)</f>
        <v>9269.002910622214</v>
      </c>
    </row>
    <row r="526" spans="2:6" ht="12.75">
      <c r="B526" s="22"/>
      <c r="C526" s="24"/>
      <c r="D526" s="27" t="s">
        <v>57</v>
      </c>
      <c r="E526" s="21" t="s">
        <v>63</v>
      </c>
      <c r="F526" s="23">
        <f>('[1]ИТОГ'!$P$54)</f>
        <v>1209.7986408363035</v>
      </c>
    </row>
    <row r="527" spans="2:6" ht="25.5">
      <c r="B527" s="22"/>
      <c r="C527" s="24"/>
      <c r="D527" s="25" t="s">
        <v>51</v>
      </c>
      <c r="E527" s="21" t="s">
        <v>63</v>
      </c>
      <c r="F527" s="23">
        <f>('[1]ИТОГ'!$U$54)</f>
        <v>16996.338048739537</v>
      </c>
    </row>
    <row r="528" spans="2:6" ht="12.75">
      <c r="B528" s="22"/>
      <c r="C528" s="24"/>
      <c r="D528" s="20" t="s">
        <v>59</v>
      </c>
      <c r="E528" s="21" t="s">
        <v>63</v>
      </c>
      <c r="F528" s="23">
        <f>('[1]ИТОГ'!$Y$54)</f>
        <v>77157.06183933934</v>
      </c>
    </row>
    <row r="529" spans="2:6" ht="25.5">
      <c r="B529" s="22"/>
      <c r="C529" s="24"/>
      <c r="D529" s="25" t="s">
        <v>50</v>
      </c>
      <c r="E529" s="21" t="s">
        <v>63</v>
      </c>
      <c r="F529" s="29">
        <f>SUM('[1]ИТОГ'!$AB$54,'[1]ИТОГ'!$AH$54)</f>
        <v>36623.731</v>
      </c>
    </row>
    <row r="530" spans="2:6" ht="25.5">
      <c r="B530" s="22"/>
      <c r="C530" s="24"/>
      <c r="D530" s="25" t="s">
        <v>49</v>
      </c>
      <c r="E530" s="28" t="s">
        <v>63</v>
      </c>
      <c r="F530" s="29">
        <f>SUM('[1]ИТОГ'!$AE$54,'[1]ИТОГ'!$AK$54:$AK$55)</f>
        <v>125105.552</v>
      </c>
    </row>
    <row r="531" spans="2:6" ht="12.75">
      <c r="B531" s="22"/>
      <c r="C531" s="24"/>
      <c r="D531" s="30" t="s">
        <v>48</v>
      </c>
      <c r="E531" s="21" t="s">
        <v>63</v>
      </c>
      <c r="F531" s="23">
        <f>SUM('[1]ИТОГ'!$AO$54:$AO$55)</f>
        <v>209012.98431493295</v>
      </c>
    </row>
    <row r="532" spans="2:6" ht="12.75">
      <c r="B532" s="22"/>
      <c r="C532" s="24"/>
      <c r="D532" s="30" t="s">
        <v>98</v>
      </c>
      <c r="E532" s="21" t="s">
        <v>63</v>
      </c>
      <c r="F532" s="23">
        <f>('[1]ИТОГ'!$AR$54)</f>
        <v>13440</v>
      </c>
    </row>
    <row r="533" spans="2:6" ht="12.75">
      <c r="B533" s="22"/>
      <c r="C533" s="24"/>
      <c r="D533" s="27" t="s">
        <v>47</v>
      </c>
      <c r="E533" s="21" t="s">
        <v>63</v>
      </c>
      <c r="F533" s="23">
        <f>('[1]ИТОГ'!$AV$54)</f>
        <v>48801.48869332739</v>
      </c>
    </row>
    <row r="534" spans="2:6" ht="38.25">
      <c r="B534" s="22"/>
      <c r="C534" s="24"/>
      <c r="D534" s="36" t="s">
        <v>61</v>
      </c>
      <c r="E534" s="21" t="s">
        <v>63</v>
      </c>
      <c r="F534" s="23">
        <f>('[1]ИТОГ'!$AY$54)</f>
        <v>11500.68</v>
      </c>
    </row>
    <row r="535" spans="2:6" ht="25.5">
      <c r="B535" s="22"/>
      <c r="C535" s="24"/>
      <c r="D535" s="25" t="s">
        <v>60</v>
      </c>
      <c r="E535" s="21" t="s">
        <v>63</v>
      </c>
      <c r="F535" s="23">
        <f>('[1]ИТОГ'!$BE$54)</f>
        <v>58645.53</v>
      </c>
    </row>
    <row r="536" spans="2:6" ht="13.5" thickBot="1">
      <c r="B536" s="22"/>
      <c r="C536" s="24"/>
      <c r="D536" s="25" t="s">
        <v>52</v>
      </c>
      <c r="E536" s="21" t="s">
        <v>63</v>
      </c>
      <c r="F536" s="23">
        <f>('[1]ИТОГ'!$BH$54)</f>
        <v>271342.68994592736</v>
      </c>
    </row>
    <row r="537" spans="2:6" ht="15.75" thickBot="1">
      <c r="B537" s="31"/>
      <c r="C537" s="32" t="s">
        <v>54</v>
      </c>
      <c r="D537" s="33" t="s">
        <v>139</v>
      </c>
      <c r="E537" s="34"/>
      <c r="F537" s="35">
        <f>SUM(F522:F536)</f>
        <v>899727.4516577369</v>
      </c>
    </row>
    <row r="538" spans="2:6" ht="15">
      <c r="B538" s="38" t="s">
        <v>94</v>
      </c>
      <c r="C538" s="19" t="s">
        <v>33</v>
      </c>
      <c r="D538" s="20" t="s">
        <v>56</v>
      </c>
      <c r="E538" s="21" t="s">
        <v>63</v>
      </c>
      <c r="F538" s="23">
        <f>('[1]ИТОГ'!$L$66)</f>
        <v>3215.8333526009455</v>
      </c>
    </row>
    <row r="539" spans="2:6" ht="15">
      <c r="B539" s="38"/>
      <c r="C539" s="19"/>
      <c r="D539" s="20" t="s">
        <v>64</v>
      </c>
      <c r="E539" s="37" t="s">
        <v>63</v>
      </c>
      <c r="F539" s="23">
        <f>('[1]ИТОГ'!$M$66)</f>
        <v>215.27707271840046</v>
      </c>
    </row>
    <row r="540" spans="2:6" ht="12.75">
      <c r="B540" s="22"/>
      <c r="C540" s="24"/>
      <c r="D540" s="25" t="s">
        <v>65</v>
      </c>
      <c r="E540" s="26" t="s">
        <v>63</v>
      </c>
      <c r="F540" s="23">
        <f>('[1]ИТОГ'!$N$66)</f>
        <v>645.5280110105275</v>
      </c>
    </row>
    <row r="541" spans="2:6" ht="12.75">
      <c r="B541" s="22"/>
      <c r="C541" s="24"/>
      <c r="D541" s="30" t="s">
        <v>58</v>
      </c>
      <c r="E541" s="28" t="s">
        <v>63</v>
      </c>
      <c r="F541" s="23">
        <f>('[1]ИТОГ'!$O$66)</f>
        <v>1832.2803158590295</v>
      </c>
    </row>
    <row r="542" spans="2:6" ht="12.75">
      <c r="B542" s="22"/>
      <c r="C542" s="24"/>
      <c r="D542" s="27" t="s">
        <v>57</v>
      </c>
      <c r="E542" s="21" t="s">
        <v>63</v>
      </c>
      <c r="F542" s="23">
        <f>('[1]ИТОГ'!$P$66)</f>
        <v>239.1508835558844</v>
      </c>
    </row>
    <row r="543" spans="2:6" ht="25.5">
      <c r="B543" s="22"/>
      <c r="C543" s="24"/>
      <c r="D543" s="25" t="s">
        <v>51</v>
      </c>
      <c r="E543" s="21" t="s">
        <v>63</v>
      </c>
      <c r="F543" s="23">
        <f>('[1]ИТОГ'!$U$66)</f>
        <v>3359.806437508261</v>
      </c>
    </row>
    <row r="544" spans="2:6" ht="12.75">
      <c r="B544" s="22"/>
      <c r="C544" s="24"/>
      <c r="D544" s="20" t="s">
        <v>59</v>
      </c>
      <c r="E544" s="21" t="s">
        <v>63</v>
      </c>
      <c r="F544" s="23">
        <f>('[1]ИТОГ'!$Y$66)</f>
        <v>21314.10548048048</v>
      </c>
    </row>
    <row r="545" spans="2:6" ht="25.5">
      <c r="B545" s="22"/>
      <c r="C545" s="24"/>
      <c r="D545" s="25" t="s">
        <v>50</v>
      </c>
      <c r="E545" s="21" t="s">
        <v>63</v>
      </c>
      <c r="F545" s="29">
        <f>SUM('[1]ИТОГ'!$AB$66,'[1]ИТОГ'!$AH$66)</f>
        <v>6271.326</v>
      </c>
    </row>
    <row r="546" spans="2:6" ht="25.5">
      <c r="B546" s="22"/>
      <c r="C546" s="24"/>
      <c r="D546" s="25" t="s">
        <v>49</v>
      </c>
      <c r="E546" s="28" t="s">
        <v>63</v>
      </c>
      <c r="F546" s="29">
        <f>SUM('[1]ИТОГ'!$AE$66,'[1]ИТОГ'!$AK$66:$AK$67)</f>
        <v>22267.642</v>
      </c>
    </row>
    <row r="547" spans="2:6" ht="12.75">
      <c r="B547" s="22"/>
      <c r="C547" s="24"/>
      <c r="D547" s="30" t="s">
        <v>48</v>
      </c>
      <c r="E547" s="21" t="s">
        <v>63</v>
      </c>
      <c r="F547" s="23">
        <f>SUM('[1]ИТОГ'!$AO$66:$AO$67)</f>
        <v>46825.91419441419</v>
      </c>
    </row>
    <row r="548" spans="2:6" ht="12.75">
      <c r="B548" s="22"/>
      <c r="C548" s="24"/>
      <c r="D548" s="30" t="s">
        <v>98</v>
      </c>
      <c r="E548" s="21" t="s">
        <v>63</v>
      </c>
      <c r="F548" s="23">
        <f>('[1]ИТОГ'!$AR$66)</f>
        <v>6750</v>
      </c>
    </row>
    <row r="549" spans="2:6" ht="12.75">
      <c r="B549" s="22"/>
      <c r="C549" s="24"/>
      <c r="D549" s="27" t="s">
        <v>47</v>
      </c>
      <c r="E549" s="21" t="s">
        <v>63</v>
      </c>
      <c r="F549" s="23">
        <f>('[1]ИТОГ'!$AV$66)</f>
        <v>6189.274123289023</v>
      </c>
    </row>
    <row r="550" spans="2:6" ht="38.25">
      <c r="B550" s="22"/>
      <c r="C550" s="24"/>
      <c r="D550" s="36" t="s">
        <v>61</v>
      </c>
      <c r="E550" s="21" t="s">
        <v>63</v>
      </c>
      <c r="F550" s="23">
        <f>('[1]ИТОГ'!$AY$66)</f>
        <v>8763.57</v>
      </c>
    </row>
    <row r="551" spans="2:6" ht="25.5">
      <c r="B551" s="22"/>
      <c r="C551" s="24"/>
      <c r="D551" s="25" t="s">
        <v>60</v>
      </c>
      <c r="E551" s="21" t="s">
        <v>63</v>
      </c>
      <c r="F551" s="23">
        <f>('[1]ИТОГ'!$BE$66)</f>
        <v>16574.06</v>
      </c>
    </row>
    <row r="552" spans="2:6" ht="13.5" thickBot="1">
      <c r="B552" s="22"/>
      <c r="C552" s="24"/>
      <c r="D552" s="25" t="s">
        <v>52</v>
      </c>
      <c r="E552" s="21" t="s">
        <v>63</v>
      </c>
      <c r="F552" s="23">
        <f>('[1]ИТОГ'!$BH$66)</f>
        <v>41975.532293619915</v>
      </c>
    </row>
    <row r="553" spans="2:6" ht="15.75" thickBot="1">
      <c r="B553" s="31"/>
      <c r="C553" s="32" t="s">
        <v>54</v>
      </c>
      <c r="D553" s="33" t="s">
        <v>140</v>
      </c>
      <c r="E553" s="34"/>
      <c r="F553" s="35">
        <f>SUM(F538:F552)</f>
        <v>186439.30016505666</v>
      </c>
    </row>
    <row r="554" spans="2:6" ht="15">
      <c r="B554" s="38" t="s">
        <v>94</v>
      </c>
      <c r="C554" s="19">
        <v>57</v>
      </c>
      <c r="D554" s="20" t="s">
        <v>56</v>
      </c>
      <c r="E554" s="21" t="s">
        <v>63</v>
      </c>
      <c r="F554" s="23">
        <f>('[1]ИТОГ'!$L$56)</f>
        <v>3198.455995005835</v>
      </c>
    </row>
    <row r="555" spans="2:6" ht="15">
      <c r="B555" s="38"/>
      <c r="C555" s="19"/>
      <c r="D555" s="20" t="s">
        <v>64</v>
      </c>
      <c r="E555" s="37" t="s">
        <v>63</v>
      </c>
      <c r="F555" s="23">
        <f>('[1]ИТОГ'!$M$56)</f>
        <v>214.11378275139063</v>
      </c>
    </row>
    <row r="556" spans="2:6" ht="12.75">
      <c r="B556" s="22"/>
      <c r="C556" s="24"/>
      <c r="D556" s="25" t="s">
        <v>65</v>
      </c>
      <c r="E556" s="26" t="s">
        <v>63</v>
      </c>
      <c r="F556" s="23">
        <f>('[1]ИТОГ'!$N$56)</f>
        <v>642.0397795460713</v>
      </c>
    </row>
    <row r="557" spans="2:6" ht="12.75">
      <c r="B557" s="22"/>
      <c r="C557" s="24"/>
      <c r="D557" s="30" t="s">
        <v>58</v>
      </c>
      <c r="E557" s="28" t="s">
        <v>63</v>
      </c>
      <c r="F557" s="23">
        <f>('[1]ИТОГ'!$O$56)</f>
        <v>1822.3792461293397</v>
      </c>
    </row>
    <row r="558" spans="2:6" ht="12.75">
      <c r="B558" s="22"/>
      <c r="C558" s="24"/>
      <c r="D558" s="27" t="s">
        <v>57</v>
      </c>
      <c r="E558" s="21" t="s">
        <v>63</v>
      </c>
      <c r="F558" s="23">
        <f>('[1]ИТОГ'!$P$56)</f>
        <v>237.85858698231473</v>
      </c>
    </row>
    <row r="559" spans="2:6" ht="25.5">
      <c r="B559" s="22"/>
      <c r="C559" s="24"/>
      <c r="D559" s="25" t="s">
        <v>51</v>
      </c>
      <c r="E559" s="21" t="s">
        <v>63</v>
      </c>
      <c r="F559" s="23">
        <f>('[1]ИТОГ'!$U$56)</f>
        <v>3341.651094393944</v>
      </c>
    </row>
    <row r="560" spans="2:6" ht="12.75">
      <c r="B560" s="22"/>
      <c r="C560" s="24"/>
      <c r="D560" s="20" t="s">
        <v>59</v>
      </c>
      <c r="E560" s="21" t="s">
        <v>63</v>
      </c>
      <c r="F560" s="23">
        <f>('[1]ИТОГ'!$Y$56)</f>
        <v>24298.08024774775</v>
      </c>
    </row>
    <row r="561" spans="2:6" ht="25.5">
      <c r="B561" s="22"/>
      <c r="C561" s="24"/>
      <c r="D561" s="25" t="s">
        <v>50</v>
      </c>
      <c r="E561" s="21" t="s">
        <v>63</v>
      </c>
      <c r="F561" s="29">
        <f>SUM('[1]ИТОГ'!$AB$56,'[1]ИТОГ'!$AH$56)</f>
        <v>22706.304</v>
      </c>
    </row>
    <row r="562" spans="2:6" ht="25.5">
      <c r="B562" s="22"/>
      <c r="C562" s="24"/>
      <c r="D562" s="25" t="s">
        <v>49</v>
      </c>
      <c r="E562" s="28" t="s">
        <v>63</v>
      </c>
      <c r="F562" s="29">
        <f>SUM('[1]ИТОГ'!$AE$56,'[1]ИТОГ'!$AK$56)</f>
        <v>29363.448</v>
      </c>
    </row>
    <row r="563" spans="2:6" ht="12.75">
      <c r="B563" s="22"/>
      <c r="C563" s="24"/>
      <c r="D563" s="30" t="s">
        <v>48</v>
      </c>
      <c r="E563" s="21" t="s">
        <v>63</v>
      </c>
      <c r="F563" s="23">
        <f>SUM('[1]ИТОГ'!$AO$56:$AO$57)</f>
        <v>74207.74688767905</v>
      </c>
    </row>
    <row r="564" spans="2:6" ht="12.75">
      <c r="B564" s="22"/>
      <c r="C564" s="24"/>
      <c r="D564" s="30" t="s">
        <v>98</v>
      </c>
      <c r="E564" s="21" t="s">
        <v>63</v>
      </c>
      <c r="F564" s="23">
        <f>('[1]ИТОГ'!$AR$56)</f>
        <v>6750</v>
      </c>
    </row>
    <row r="565" spans="2:6" ht="12.75">
      <c r="B565" s="22"/>
      <c r="C565" s="24"/>
      <c r="D565" s="27" t="s">
        <v>47</v>
      </c>
      <c r="E565" s="21" t="s">
        <v>63</v>
      </c>
      <c r="F565" s="23">
        <f>('[1]ИТОГ'!$AV$56)</f>
        <v>6095.497242633129</v>
      </c>
    </row>
    <row r="566" spans="2:6" ht="38.25">
      <c r="B566" s="22"/>
      <c r="C566" s="24"/>
      <c r="D566" s="36" t="s">
        <v>61</v>
      </c>
      <c r="E566" s="21" t="s">
        <v>63</v>
      </c>
      <c r="F566" s="23">
        <f>('[1]ИТОГ'!$AY$56)</f>
        <v>7748.1</v>
      </c>
    </row>
    <row r="567" spans="2:6" ht="25.5">
      <c r="B567" s="22"/>
      <c r="C567" s="24"/>
      <c r="D567" s="25" t="s">
        <v>60</v>
      </c>
      <c r="E567" s="21" t="s">
        <v>63</v>
      </c>
      <c r="F567" s="23">
        <f>('[1]ИТОГ'!$BE$56)</f>
        <v>12953.69</v>
      </c>
    </row>
    <row r="568" spans="2:6" ht="13.5" thickBot="1">
      <c r="B568" s="22"/>
      <c r="C568" s="24"/>
      <c r="D568" s="25" t="s">
        <v>52</v>
      </c>
      <c r="E568" s="21" t="s">
        <v>63</v>
      </c>
      <c r="F568" s="23">
        <f>('[1]ИТОГ'!$BH$56)</f>
        <v>38748.70964613372</v>
      </c>
    </row>
    <row r="569" spans="2:6" ht="15.75" thickBot="1">
      <c r="B569" s="31"/>
      <c r="C569" s="32" t="s">
        <v>54</v>
      </c>
      <c r="D569" s="33" t="s">
        <v>141</v>
      </c>
      <c r="E569" s="34"/>
      <c r="F569" s="35">
        <f>SUM(F554:F568)</f>
        <v>232328.07450900256</v>
      </c>
    </row>
    <row r="570" spans="2:6" ht="15">
      <c r="B570" s="38" t="s">
        <v>94</v>
      </c>
      <c r="C570" s="19">
        <v>58</v>
      </c>
      <c r="D570" s="20" t="s">
        <v>56</v>
      </c>
      <c r="E570" s="21" t="s">
        <v>63</v>
      </c>
      <c r="F570" s="23">
        <f>('[1]ИТОГ'!$L$58)</f>
        <v>1134.6392312101239</v>
      </c>
    </row>
    <row r="571" spans="2:6" ht="15">
      <c r="B571" s="38"/>
      <c r="C571" s="19"/>
      <c r="D571" s="20" t="s">
        <v>64</v>
      </c>
      <c r="E571" s="37" t="s">
        <v>63</v>
      </c>
      <c r="F571" s="23">
        <f>('[1]ИТОГ'!$M$58)</f>
        <v>75.95599196358057</v>
      </c>
    </row>
    <row r="572" spans="2:6" ht="12.75">
      <c r="B572" s="22"/>
      <c r="C572" s="24"/>
      <c r="D572" s="25" t="s">
        <v>65</v>
      </c>
      <c r="E572" s="26" t="s">
        <v>63</v>
      </c>
      <c r="F572" s="23">
        <f>('[1]ИТОГ'!$N$58)</f>
        <v>227.76099562037047</v>
      </c>
    </row>
    <row r="573" spans="2:6" ht="12.75">
      <c r="B573" s="22"/>
      <c r="C573" s="24"/>
      <c r="D573" s="30" t="s">
        <v>58</v>
      </c>
      <c r="E573" s="28" t="s">
        <v>63</v>
      </c>
      <c r="F573" s="23">
        <f>('[1]ИТОГ'!$O$58)</f>
        <v>646.481611762086</v>
      </c>
    </row>
    <row r="574" spans="2:6" ht="12.75">
      <c r="B574" s="22"/>
      <c r="C574" s="24"/>
      <c r="D574" s="27" t="s">
        <v>57</v>
      </c>
      <c r="E574" s="21" t="s">
        <v>63</v>
      </c>
      <c r="F574" s="23">
        <f>('[1]ИТОГ'!$P$58)</f>
        <v>84.37936450954598</v>
      </c>
    </row>
    <row r="575" spans="2:6" ht="25.5">
      <c r="B575" s="22"/>
      <c r="C575" s="24"/>
      <c r="D575" s="25" t="s">
        <v>51</v>
      </c>
      <c r="E575" s="21" t="s">
        <v>63</v>
      </c>
      <c r="F575" s="23">
        <f>('[1]ИТОГ'!$U$58)</f>
        <v>1185.437109228916</v>
      </c>
    </row>
    <row r="576" spans="2:6" ht="12.75">
      <c r="B576" s="22"/>
      <c r="C576" s="24"/>
      <c r="D576" s="20" t="s">
        <v>59</v>
      </c>
      <c r="E576" s="21" t="s">
        <v>63</v>
      </c>
      <c r="F576" s="23">
        <f>('[1]ИТОГ'!$Y$58)</f>
        <v>11935.89906906907</v>
      </c>
    </row>
    <row r="577" spans="2:6" ht="25.5">
      <c r="B577" s="22"/>
      <c r="C577" s="24"/>
      <c r="D577" s="25" t="s">
        <v>50</v>
      </c>
      <c r="E577" s="21" t="s">
        <v>63</v>
      </c>
      <c r="F577" s="29">
        <f>SUM('[1]ИТОГ'!$AB$58,'[1]ИТОГ'!$AH$58)</f>
        <v>7676.18</v>
      </c>
    </row>
    <row r="578" spans="2:6" ht="25.5">
      <c r="B578" s="22"/>
      <c r="C578" s="24"/>
      <c r="D578" s="25" t="s">
        <v>49</v>
      </c>
      <c r="E578" s="28" t="s">
        <v>63</v>
      </c>
      <c r="F578" s="29">
        <f>SUM('[1]ИТОГ'!$AE$58,'[1]ИТОГ'!$AK$58:$AK$59)</f>
        <v>5935.86</v>
      </c>
    </row>
    <row r="579" spans="2:6" ht="12.75">
      <c r="B579" s="22"/>
      <c r="C579" s="24"/>
      <c r="D579" s="30" t="s">
        <v>48</v>
      </c>
      <c r="E579" s="21" t="s">
        <v>63</v>
      </c>
      <c r="F579" s="23">
        <f>SUM('[1]ИТОГ'!$AO$58:$AO$59)</f>
        <v>24847.8496824834</v>
      </c>
    </row>
    <row r="580" spans="2:6" ht="12.75">
      <c r="B580" s="22"/>
      <c r="C580" s="24"/>
      <c r="D580" s="30" t="s">
        <v>98</v>
      </c>
      <c r="E580" s="21" t="s">
        <v>63</v>
      </c>
      <c r="F580" s="23">
        <f>('[1]ИТОГ'!$AR$58)</f>
        <v>5250</v>
      </c>
    </row>
    <row r="581" spans="2:6" ht="12.75">
      <c r="B581" s="22"/>
      <c r="C581" s="24"/>
      <c r="D581" s="27" t="s">
        <v>47</v>
      </c>
      <c r="E581" s="21" t="s">
        <v>63</v>
      </c>
      <c r="F581" s="23">
        <f>('[1]ИТОГ'!$AV$58)</f>
        <v>2053.713686364085</v>
      </c>
    </row>
    <row r="582" spans="2:6" ht="38.25">
      <c r="B582" s="22"/>
      <c r="C582" s="24"/>
      <c r="D582" s="36" t="s">
        <v>61</v>
      </c>
      <c r="E582" s="21" t="s">
        <v>63</v>
      </c>
      <c r="F582" s="23">
        <f>('[1]ИТОГ'!$AY$58)</f>
        <v>2201.52</v>
      </c>
    </row>
    <row r="583" spans="2:6" ht="25.5">
      <c r="B583" s="22"/>
      <c r="C583" s="24"/>
      <c r="D583" s="25" t="s">
        <v>60</v>
      </c>
      <c r="E583" s="21" t="s">
        <v>63</v>
      </c>
      <c r="F583" s="23">
        <f>('[1]ИТОГ'!$BE$58)</f>
        <v>4002.58</v>
      </c>
    </row>
    <row r="584" spans="2:6" ht="13.5" thickBot="1">
      <c r="B584" s="22"/>
      <c r="C584" s="24"/>
      <c r="D584" s="25" t="s">
        <v>52</v>
      </c>
      <c r="E584" s="21" t="s">
        <v>63</v>
      </c>
      <c r="F584" s="23">
        <f>('[1]ИТОГ'!$BH$58)</f>
        <v>14810.184629980326</v>
      </c>
    </row>
    <row r="585" spans="2:6" ht="15.75" thickBot="1">
      <c r="B585" s="31"/>
      <c r="C585" s="32" t="s">
        <v>54</v>
      </c>
      <c r="D585" s="33" t="s">
        <v>142</v>
      </c>
      <c r="E585" s="34"/>
      <c r="F585" s="35">
        <f>SUM(F570:F584)</f>
        <v>82068.4413721915</v>
      </c>
    </row>
    <row r="586" spans="2:6" ht="15">
      <c r="B586" s="38" t="s">
        <v>94</v>
      </c>
      <c r="C586" s="19">
        <v>59</v>
      </c>
      <c r="D586" s="20" t="s">
        <v>56</v>
      </c>
      <c r="E586" s="21" t="s">
        <v>63</v>
      </c>
      <c r="F586" s="23">
        <f>('[1]ИТОГ'!$L$60)</f>
        <v>10161.920952493372</v>
      </c>
    </row>
    <row r="587" spans="2:6" ht="15">
      <c r="B587" s="38"/>
      <c r="C587" s="19"/>
      <c r="D587" s="20" t="s">
        <v>64</v>
      </c>
      <c r="E587" s="37" t="s">
        <v>63</v>
      </c>
      <c r="F587" s="23">
        <f>('[1]ИТОГ'!$M$60)</f>
        <v>680.2680226197706</v>
      </c>
    </row>
    <row r="588" spans="2:6" ht="12.75">
      <c r="B588" s="22"/>
      <c r="C588" s="24"/>
      <c r="D588" s="25" t="s">
        <v>65</v>
      </c>
      <c r="E588" s="26" t="s">
        <v>63</v>
      </c>
      <c r="F588" s="23">
        <f>('[1]ИТОГ'!$N$60)</f>
        <v>2039.8459438837908</v>
      </c>
    </row>
    <row r="589" spans="2:6" ht="12.75">
      <c r="B589" s="22"/>
      <c r="C589" s="24"/>
      <c r="D589" s="30" t="s">
        <v>58</v>
      </c>
      <c r="E589" s="28" t="s">
        <v>63</v>
      </c>
      <c r="F589" s="23">
        <f>('[1]ИТОГ'!$O$60)</f>
        <v>5789.941732369223</v>
      </c>
    </row>
    <row r="590" spans="2:6" ht="12.75">
      <c r="B590" s="22"/>
      <c r="C590" s="24"/>
      <c r="D590" s="27" t="s">
        <v>57</v>
      </c>
      <c r="E590" s="21" t="s">
        <v>63</v>
      </c>
      <c r="F590" s="23">
        <f>('[1]ИТОГ'!$P$60)</f>
        <v>755.7084301175892</v>
      </c>
    </row>
    <row r="591" spans="2:6" ht="25.5">
      <c r="B591" s="22"/>
      <c r="C591" s="24"/>
      <c r="D591" s="25" t="s">
        <v>51</v>
      </c>
      <c r="E591" s="21" t="s">
        <v>63</v>
      </c>
      <c r="F591" s="23">
        <f>('[1]ИТОГ'!$U$60)</f>
        <v>10616.87086677654</v>
      </c>
    </row>
    <row r="592" spans="2:6" ht="12.75">
      <c r="B592" s="22"/>
      <c r="C592" s="24"/>
      <c r="D592" s="20" t="s">
        <v>59</v>
      </c>
      <c r="E592" s="21" t="s">
        <v>63</v>
      </c>
      <c r="F592" s="23">
        <f>('[1]ИТОГ'!$Y$60)</f>
        <v>36233.97931681682</v>
      </c>
    </row>
    <row r="593" spans="2:6" ht="25.5">
      <c r="B593" s="22"/>
      <c r="C593" s="24"/>
      <c r="D593" s="25" t="s">
        <v>50</v>
      </c>
      <c r="E593" s="21" t="s">
        <v>63</v>
      </c>
      <c r="F593" s="29">
        <f>SUM('[1]ИТОГ'!$AB$60,'[1]ИТОГ'!$AH$60)</f>
        <v>18440.685</v>
      </c>
    </row>
    <row r="594" spans="2:6" ht="25.5">
      <c r="B594" s="22"/>
      <c r="C594" s="24"/>
      <c r="D594" s="25" t="s">
        <v>49</v>
      </c>
      <c r="E594" s="28" t="s">
        <v>63</v>
      </c>
      <c r="F594" s="29">
        <f>SUM('[1]ИТОГ'!$AE$60,'[1]ИТОГ'!$AK$60:$AK$61)</f>
        <v>40366.06</v>
      </c>
    </row>
    <row r="595" spans="2:6" ht="12.75">
      <c r="B595" s="22"/>
      <c r="C595" s="24"/>
      <c r="D595" s="30" t="s">
        <v>48</v>
      </c>
      <c r="E595" s="21" t="s">
        <v>63</v>
      </c>
      <c r="F595" s="23">
        <f>SUM('[1]ИТОГ'!$AO$60:$AO$61)</f>
        <v>118303.21385220512</v>
      </c>
    </row>
    <row r="596" spans="2:6" ht="12.75">
      <c r="B596" s="22"/>
      <c r="C596" s="24"/>
      <c r="D596" s="30" t="s">
        <v>98</v>
      </c>
      <c r="E596" s="21" t="s">
        <v>63</v>
      </c>
      <c r="F596" s="23">
        <f>('[1]ИТОГ'!$AR$60)</f>
        <v>21000</v>
      </c>
    </row>
    <row r="597" spans="2:6" ht="12.75">
      <c r="B597" s="22"/>
      <c r="C597" s="24"/>
      <c r="D597" s="27" t="s">
        <v>47</v>
      </c>
      <c r="E597" s="21" t="s">
        <v>63</v>
      </c>
      <c r="F597" s="23">
        <f>('[1]ИТОГ'!$AV$60)</f>
        <v>21746.858624101886</v>
      </c>
    </row>
    <row r="598" spans="2:6" ht="38.25">
      <c r="B598" s="22"/>
      <c r="C598" s="24"/>
      <c r="D598" s="36" t="s">
        <v>61</v>
      </c>
      <c r="E598" s="21" t="s">
        <v>63</v>
      </c>
      <c r="F598" s="23">
        <f>('[1]ИТОГ'!$AY$60)</f>
        <v>5864.93</v>
      </c>
    </row>
    <row r="599" spans="2:6" ht="25.5">
      <c r="B599" s="22"/>
      <c r="C599" s="24"/>
      <c r="D599" s="25" t="s">
        <v>60</v>
      </c>
      <c r="E599" s="21" t="s">
        <v>63</v>
      </c>
      <c r="F599" s="23">
        <f>('[1]ИТОГ'!$BE$60)</f>
        <v>23180.15</v>
      </c>
    </row>
    <row r="600" spans="2:6" ht="13.5" thickBot="1">
      <c r="B600" s="22"/>
      <c r="C600" s="24"/>
      <c r="D600" s="25" t="s">
        <v>52</v>
      </c>
      <c r="E600" s="21" t="s">
        <v>63</v>
      </c>
      <c r="F600" s="23">
        <f>('[1]ИТОГ'!$BH$60)</f>
        <v>132641.2143718846</v>
      </c>
    </row>
    <row r="601" spans="2:6" ht="15.75" thickBot="1">
      <c r="B601" s="31"/>
      <c r="C601" s="32" t="s">
        <v>54</v>
      </c>
      <c r="D601" s="33" t="s">
        <v>143</v>
      </c>
      <c r="E601" s="34"/>
      <c r="F601" s="35">
        <f>SUM(F586:F600)</f>
        <v>447821.64711326873</v>
      </c>
    </row>
    <row r="602" spans="2:6" ht="15">
      <c r="B602" s="38" t="s">
        <v>94</v>
      </c>
      <c r="C602" s="19">
        <v>60</v>
      </c>
      <c r="D602" s="20" t="s">
        <v>56</v>
      </c>
      <c r="E602" s="21" t="s">
        <v>63</v>
      </c>
      <c r="F602" s="23">
        <f>('[1]ИТОГ'!$L$62)</f>
        <v>1129.52824368215</v>
      </c>
    </row>
    <row r="603" spans="2:6" ht="15">
      <c r="B603" s="38"/>
      <c r="C603" s="19"/>
      <c r="D603" s="20" t="s">
        <v>64</v>
      </c>
      <c r="E603" s="37" t="s">
        <v>63</v>
      </c>
      <c r="F603" s="23">
        <f>('[1]ИТОГ'!$M$62)</f>
        <v>75.61384785563652</v>
      </c>
    </row>
    <row r="604" spans="2:6" ht="12.75">
      <c r="B604" s="22"/>
      <c r="C604" s="24"/>
      <c r="D604" s="25" t="s">
        <v>65</v>
      </c>
      <c r="E604" s="26" t="s">
        <v>63</v>
      </c>
      <c r="F604" s="23">
        <f>('[1]ИТОГ'!$N$62)</f>
        <v>226.73504518964808</v>
      </c>
    </row>
    <row r="605" spans="2:6" ht="12.75">
      <c r="B605" s="22"/>
      <c r="C605" s="24"/>
      <c r="D605" s="30" t="s">
        <v>58</v>
      </c>
      <c r="E605" s="28" t="s">
        <v>63</v>
      </c>
      <c r="F605" s="23">
        <f>('[1]ИТОГ'!$O$62)</f>
        <v>643.5695324298243</v>
      </c>
    </row>
    <row r="606" spans="2:6" ht="12.75">
      <c r="B606" s="22"/>
      <c r="C606" s="24"/>
      <c r="D606" s="27" t="s">
        <v>57</v>
      </c>
      <c r="E606" s="21" t="s">
        <v>63</v>
      </c>
      <c r="F606" s="23">
        <f>('[1]ИТОГ'!$P$62)</f>
        <v>83.9992772820255</v>
      </c>
    </row>
    <row r="607" spans="2:6" ht="25.5">
      <c r="B607" s="22"/>
      <c r="C607" s="24"/>
      <c r="D607" s="25" t="s">
        <v>51</v>
      </c>
      <c r="E607" s="21" t="s">
        <v>63</v>
      </c>
      <c r="F607" s="23">
        <f>('[1]ИТОГ'!$U$62)</f>
        <v>1180.0973024305874</v>
      </c>
    </row>
    <row r="608" spans="2:6" ht="12.75">
      <c r="B608" s="22"/>
      <c r="C608" s="24"/>
      <c r="D608" s="20" t="s">
        <v>59</v>
      </c>
      <c r="E608" s="21" t="s">
        <v>63</v>
      </c>
      <c r="F608" s="23">
        <f>('[1]ИТОГ'!$Y$62)</f>
        <v>9378.206411411411</v>
      </c>
    </row>
    <row r="609" spans="2:6" ht="25.5">
      <c r="B609" s="22"/>
      <c r="C609" s="24"/>
      <c r="D609" s="25" t="s">
        <v>50</v>
      </c>
      <c r="E609" s="21" t="s">
        <v>63</v>
      </c>
      <c r="F609" s="29">
        <f>SUM('[1]ИТОГ'!$AB$62,'[1]ИТОГ'!$AH$62)</f>
        <v>885.3600000000001</v>
      </c>
    </row>
    <row r="610" spans="2:6" ht="25.5">
      <c r="B610" s="22"/>
      <c r="C610" s="24"/>
      <c r="D610" s="25" t="s">
        <v>49</v>
      </c>
      <c r="E610" s="28" t="s">
        <v>63</v>
      </c>
      <c r="F610" s="29">
        <f>SUM('[1]ИТОГ'!$AE$62,'[1]ИТОГ'!$AK$62:$AK$63)</f>
        <v>9905.06</v>
      </c>
    </row>
    <row r="611" spans="2:6" ht="12.75">
      <c r="B611" s="22"/>
      <c r="C611" s="24"/>
      <c r="D611" s="30" t="s">
        <v>48</v>
      </c>
      <c r="E611" s="21" t="s">
        <v>63</v>
      </c>
      <c r="F611" s="23">
        <f>SUM('[1]ИТОГ'!$AO$62:$AO$63)</f>
        <v>33631.874025614336</v>
      </c>
    </row>
    <row r="612" spans="2:6" ht="12.75">
      <c r="B612" s="22"/>
      <c r="C612" s="24"/>
      <c r="D612" s="30" t="s">
        <v>98</v>
      </c>
      <c r="E612" s="21" t="s">
        <v>63</v>
      </c>
      <c r="F612" s="23">
        <f>('[1]ИТОГ'!$AR$62)</f>
        <v>5250</v>
      </c>
    </row>
    <row r="613" spans="2:6" ht="12.75">
      <c r="B613" s="22"/>
      <c r="C613" s="24"/>
      <c r="D613" s="27" t="s">
        <v>47</v>
      </c>
      <c r="E613" s="21" t="s">
        <v>63</v>
      </c>
      <c r="F613" s="23">
        <f>('[1]ИТОГ'!$AV$62)</f>
        <v>2081.8467505608533</v>
      </c>
    </row>
    <row r="614" spans="2:6" ht="38.25">
      <c r="B614" s="22"/>
      <c r="C614" s="24"/>
      <c r="D614" s="36" t="s">
        <v>61</v>
      </c>
      <c r="E614" s="21" t="s">
        <v>63</v>
      </c>
      <c r="F614" s="23">
        <f>('[1]ИТОГ'!$AY$62)</f>
        <v>2002.6</v>
      </c>
    </row>
    <row r="615" spans="2:6" ht="25.5">
      <c r="B615" s="22"/>
      <c r="C615" s="24"/>
      <c r="D615" s="25" t="s">
        <v>60</v>
      </c>
      <c r="E615" s="21" t="s">
        <v>63</v>
      </c>
      <c r="F615" s="23">
        <f>('[1]ИТОГ'!$BE$62)</f>
        <v>16195.34</v>
      </c>
    </row>
    <row r="616" spans="2:6" ht="13.5" thickBot="1">
      <c r="B616" s="22"/>
      <c r="C616" s="24"/>
      <c r="D616" s="25" t="s">
        <v>52</v>
      </c>
      <c r="E616" s="21" t="s">
        <v>63</v>
      </c>
      <c r="F616" s="23">
        <f>('[1]ИТОГ'!$BH$62)</f>
        <v>14743.472086602034</v>
      </c>
    </row>
    <row r="617" spans="2:6" ht="15.75" thickBot="1">
      <c r="B617" s="31"/>
      <c r="C617" s="32" t="s">
        <v>54</v>
      </c>
      <c r="D617" s="33" t="s">
        <v>144</v>
      </c>
      <c r="E617" s="34"/>
      <c r="F617" s="35">
        <f>SUM(F602:F616)</f>
        <v>97413.3025230585</v>
      </c>
    </row>
    <row r="618" spans="2:6" ht="15">
      <c r="B618" s="38" t="s">
        <v>94</v>
      </c>
      <c r="C618" s="19">
        <v>66</v>
      </c>
      <c r="D618" s="20" t="s">
        <v>56</v>
      </c>
      <c r="E618" s="21" t="s">
        <v>63</v>
      </c>
      <c r="F618" s="23">
        <f>('[1]ИТОГ'!$L$64)</f>
        <v>12027.43140020371</v>
      </c>
    </row>
    <row r="619" spans="2:6" ht="15">
      <c r="B619" s="38"/>
      <c r="C619" s="19"/>
      <c r="D619" s="20" t="s">
        <v>64</v>
      </c>
      <c r="E619" s="37" t="s">
        <v>63</v>
      </c>
      <c r="F619" s="23">
        <f>('[1]ИТОГ'!$M$64)</f>
        <v>805.1506220193513</v>
      </c>
    </row>
    <row r="620" spans="2:6" ht="12.75">
      <c r="B620" s="22"/>
      <c r="C620" s="24"/>
      <c r="D620" s="25" t="s">
        <v>65</v>
      </c>
      <c r="E620" s="26" t="s">
        <v>63</v>
      </c>
      <c r="F620" s="23">
        <f>('[1]ИТОГ'!$N$64)</f>
        <v>2414.317851097463</v>
      </c>
    </row>
    <row r="621" spans="2:6" ht="12.75">
      <c r="B621" s="22"/>
      <c r="C621" s="24"/>
      <c r="D621" s="30" t="s">
        <v>58</v>
      </c>
      <c r="E621" s="28" t="s">
        <v>63</v>
      </c>
      <c r="F621" s="23">
        <f>('[1]ИТОГ'!$O$64)</f>
        <v>6852.850688644725</v>
      </c>
    </row>
    <row r="622" spans="2:6" ht="12.75">
      <c r="B622" s="22"/>
      <c r="C622" s="24"/>
      <c r="D622" s="27" t="s">
        <v>57</v>
      </c>
      <c r="E622" s="21" t="s">
        <v>63</v>
      </c>
      <c r="F622" s="23">
        <f>('[1]ИТОГ'!$P$64)</f>
        <v>894.4402681625635</v>
      </c>
    </row>
    <row r="623" spans="2:6" ht="25.5">
      <c r="B623" s="22"/>
      <c r="C623" s="24"/>
      <c r="D623" s="25" t="s">
        <v>51</v>
      </c>
      <c r="E623" s="21" t="s">
        <v>63</v>
      </c>
      <c r="F623" s="23">
        <f>('[1]ИТОГ'!$U$64)</f>
        <v>12565.900348166424</v>
      </c>
    </row>
    <row r="624" spans="2:6" ht="12.75">
      <c r="B624" s="22"/>
      <c r="C624" s="24"/>
      <c r="D624" s="20" t="s">
        <v>59</v>
      </c>
      <c r="E624" s="21" t="s">
        <v>63</v>
      </c>
      <c r="F624" s="23">
        <f>('[1]ИТОГ'!$Y$64)</f>
        <v>77583.34394894895</v>
      </c>
    </row>
    <row r="625" spans="2:6" ht="25.5">
      <c r="B625" s="22"/>
      <c r="C625" s="24"/>
      <c r="D625" s="25" t="s">
        <v>50</v>
      </c>
      <c r="E625" s="21" t="s">
        <v>63</v>
      </c>
      <c r="F625" s="29">
        <f>SUM('[1]ИТОГ'!$AB$64,'[1]ИТОГ'!$AH$64)</f>
        <v>57613.104999999996</v>
      </c>
    </row>
    <row r="626" spans="2:6" ht="25.5">
      <c r="B626" s="22"/>
      <c r="C626" s="24"/>
      <c r="D626" s="25" t="s">
        <v>49</v>
      </c>
      <c r="E626" s="28" t="s">
        <v>63</v>
      </c>
      <c r="F626" s="29">
        <f>SUM('[1]ИТОГ'!$AE$64,'[1]ИТОГ'!$AK$64:$AK$65)</f>
        <v>91213.64</v>
      </c>
    </row>
    <row r="627" spans="2:6" ht="12.75">
      <c r="B627" s="22"/>
      <c r="C627" s="24"/>
      <c r="D627" s="30" t="s">
        <v>48</v>
      </c>
      <c r="E627" s="21" t="s">
        <v>63</v>
      </c>
      <c r="F627" s="23">
        <f>SUM('[1]ИТОГ'!$AO$64:$AO$65)</f>
        <v>145560.9833376907</v>
      </c>
    </row>
    <row r="628" spans="2:6" ht="12.75">
      <c r="B628" s="22"/>
      <c r="C628" s="24"/>
      <c r="D628" s="30" t="s">
        <v>98</v>
      </c>
      <c r="E628" s="21" t="s">
        <v>63</v>
      </c>
      <c r="F628" s="23">
        <f>('[1]ИТОГ'!$AR$64)</f>
        <v>28500</v>
      </c>
    </row>
    <row r="629" spans="2:6" ht="12.75">
      <c r="B629" s="22"/>
      <c r="C629" s="24"/>
      <c r="D629" s="27" t="s">
        <v>47</v>
      </c>
      <c r="E629" s="21" t="s">
        <v>63</v>
      </c>
      <c r="F629" s="23">
        <f>('[1]ИТОГ'!$AV$64)</f>
        <v>30383.70933250975</v>
      </c>
    </row>
    <row r="630" spans="2:6" ht="25.5">
      <c r="B630" s="22"/>
      <c r="C630" s="24"/>
      <c r="D630" s="36" t="s">
        <v>62</v>
      </c>
      <c r="E630" s="21" t="s">
        <v>63</v>
      </c>
      <c r="F630" s="23">
        <f>('[1]ИТОГ'!$BB$64)</f>
        <v>572.8</v>
      </c>
    </row>
    <row r="631" spans="2:6" ht="38.25">
      <c r="B631" s="22"/>
      <c r="C631" s="24"/>
      <c r="D631" s="36" t="s">
        <v>61</v>
      </c>
      <c r="E631" s="21" t="s">
        <v>63</v>
      </c>
      <c r="F631" s="23">
        <f>('[1]ИТОГ'!$AY$64)</f>
        <v>9298.83</v>
      </c>
    </row>
    <row r="632" spans="2:6" ht="25.5">
      <c r="B632" s="22"/>
      <c r="C632" s="24"/>
      <c r="D632" s="25" t="s">
        <v>60</v>
      </c>
      <c r="E632" s="21" t="s">
        <v>63</v>
      </c>
      <c r="F632" s="23">
        <f>('[1]ИТОГ'!$BE$64)</f>
        <v>100830.1</v>
      </c>
    </row>
    <row r="633" spans="2:6" ht="13.5" thickBot="1">
      <c r="B633" s="22"/>
      <c r="C633" s="24"/>
      <c r="D633" s="25" t="s">
        <v>52</v>
      </c>
      <c r="E633" s="21" t="s">
        <v>63</v>
      </c>
      <c r="F633" s="23">
        <f>('[1]ИТОГ'!$BH$64)</f>
        <v>119991.29270496036</v>
      </c>
    </row>
    <row r="634" spans="2:6" ht="15.75" thickBot="1">
      <c r="B634" s="31"/>
      <c r="C634" s="32" t="s">
        <v>54</v>
      </c>
      <c r="D634" s="33" t="s">
        <v>145</v>
      </c>
      <c r="E634" s="34"/>
      <c r="F634" s="35">
        <f>SUM(F618:F633)</f>
        <v>697107.895502404</v>
      </c>
    </row>
    <row r="635" spans="2:6" ht="15">
      <c r="B635" s="38" t="s">
        <v>38</v>
      </c>
      <c r="C635" s="19">
        <v>3</v>
      </c>
      <c r="D635" s="20" t="s">
        <v>56</v>
      </c>
      <c r="E635" s="21" t="s">
        <v>63</v>
      </c>
      <c r="F635" s="23">
        <f>('[1]ИТОГ'!$L$78)</f>
        <v>2329.077016497538</v>
      </c>
    </row>
    <row r="636" spans="2:6" ht="15">
      <c r="B636" s="38"/>
      <c r="C636" s="19"/>
      <c r="D636" s="20" t="s">
        <v>64</v>
      </c>
      <c r="E636" s="37" t="s">
        <v>63</v>
      </c>
      <c r="F636" s="23">
        <f>('[1]ИТОГ'!$M$78)</f>
        <v>155.91506999010662</v>
      </c>
    </row>
    <row r="637" spans="2:6" ht="12.75">
      <c r="B637" s="22"/>
      <c r="C637" s="24"/>
      <c r="D637" s="25" t="s">
        <v>65</v>
      </c>
      <c r="E637" s="26" t="s">
        <v>63</v>
      </c>
      <c r="F637" s="23">
        <f>('[1]ИТОГ'!$N$78)</f>
        <v>467.52561128019283</v>
      </c>
    </row>
    <row r="638" spans="2:6" ht="12.75">
      <c r="B638" s="22"/>
      <c r="C638" s="24"/>
      <c r="D638" s="30" t="s">
        <v>58</v>
      </c>
      <c r="E638" s="28" t="s">
        <v>63</v>
      </c>
      <c r="F638" s="23">
        <f>('[1]ИТОГ'!$O$78)</f>
        <v>1327.0345517116332</v>
      </c>
    </row>
    <row r="639" spans="2:6" ht="12.75">
      <c r="B639" s="22"/>
      <c r="C639" s="24"/>
      <c r="D639" s="27" t="s">
        <v>57</v>
      </c>
      <c r="E639" s="21" t="s">
        <v>63</v>
      </c>
      <c r="F639" s="23">
        <f>('[1]ИТОГ'!$P$78)</f>
        <v>173.20574958108156</v>
      </c>
    </row>
    <row r="640" spans="2:6" ht="25.5">
      <c r="B640" s="22"/>
      <c r="C640" s="24"/>
      <c r="D640" s="25" t="s">
        <v>51</v>
      </c>
      <c r="E640" s="21" t="s">
        <v>63</v>
      </c>
      <c r="F640" s="23">
        <f>('[1]ИТОГ'!$U$78)</f>
        <v>2433.3499579982745</v>
      </c>
    </row>
    <row r="641" spans="2:6" ht="12.75">
      <c r="B641" s="22"/>
      <c r="C641" s="24"/>
      <c r="D641" s="20" t="s">
        <v>59</v>
      </c>
      <c r="E641" s="21" t="s">
        <v>63</v>
      </c>
      <c r="F641" s="23">
        <f>('[1]ИТОГ'!$Y$78)</f>
        <v>16625.002274774775</v>
      </c>
    </row>
    <row r="642" spans="2:6" ht="25.5">
      <c r="B642" s="22"/>
      <c r="C642" s="24"/>
      <c r="D642" s="25" t="s">
        <v>50</v>
      </c>
      <c r="E642" s="21" t="s">
        <v>63</v>
      </c>
      <c r="F642" s="29">
        <f>SUM('[1]ИТОГ'!$AB$78,'[1]ИТОГ'!$AH$78)</f>
        <v>5570.776</v>
      </c>
    </row>
    <row r="643" spans="2:6" ht="25.5">
      <c r="B643" s="22"/>
      <c r="C643" s="24"/>
      <c r="D643" s="25" t="s">
        <v>49</v>
      </c>
      <c r="E643" s="28" t="s">
        <v>63</v>
      </c>
      <c r="F643" s="29">
        <f>SUM('[1]ИТОГ'!$AE$78,'[1]ИТОГ'!$AK$78:$AK$79)</f>
        <v>17781.372</v>
      </c>
    </row>
    <row r="644" spans="2:6" ht="12.75">
      <c r="B644" s="22"/>
      <c r="C644" s="24"/>
      <c r="D644" s="30" t="s">
        <v>48</v>
      </c>
      <c r="E644" s="21" t="s">
        <v>63</v>
      </c>
      <c r="F644" s="23">
        <f>SUM('[1]ИТОГ'!$AO$78:$AO$79)</f>
        <v>21377.847750851623</v>
      </c>
    </row>
    <row r="645" spans="2:6" ht="12.75">
      <c r="B645" s="22"/>
      <c r="C645" s="24"/>
      <c r="D645" s="30" t="s">
        <v>98</v>
      </c>
      <c r="E645" s="21" t="s">
        <v>63</v>
      </c>
      <c r="F645" s="23">
        <f>('[1]ИТОГ'!$AR$78)</f>
        <v>2880</v>
      </c>
    </row>
    <row r="646" spans="2:6" ht="12.75">
      <c r="B646" s="22"/>
      <c r="C646" s="24"/>
      <c r="D646" s="27" t="s">
        <v>47</v>
      </c>
      <c r="E646" s="21" t="s">
        <v>63</v>
      </c>
      <c r="F646" s="23">
        <f>('[1]ИТОГ'!$AV$78)</f>
        <v>5485.947518369816</v>
      </c>
    </row>
    <row r="647" spans="2:6" ht="38.25">
      <c r="B647" s="22"/>
      <c r="C647" s="24"/>
      <c r="D647" s="36" t="s">
        <v>61</v>
      </c>
      <c r="E647" s="21" t="s">
        <v>63</v>
      </c>
      <c r="F647" s="23">
        <f>('[1]ИТОГ'!$AY$78)</f>
        <v>2993.26</v>
      </c>
    </row>
    <row r="648" spans="2:6" ht="25.5">
      <c r="B648" s="22"/>
      <c r="C648" s="24"/>
      <c r="D648" s="25" t="s">
        <v>60</v>
      </c>
      <c r="E648" s="21" t="s">
        <v>63</v>
      </c>
      <c r="F648" s="23">
        <f>('[1]ИТОГ'!$BE$78)</f>
        <v>13970.2</v>
      </c>
    </row>
    <row r="649" spans="2:6" ht="13.5" thickBot="1">
      <c r="B649" s="22"/>
      <c r="C649" s="24"/>
      <c r="D649" s="25" t="s">
        <v>52</v>
      </c>
      <c r="E649" s="21" t="s">
        <v>63</v>
      </c>
      <c r="F649" s="23">
        <f>('[1]ИТОГ'!$BH$78)</f>
        <v>20400.90601748664</v>
      </c>
    </row>
    <row r="650" spans="2:6" ht="15.75" thickBot="1">
      <c r="B650" s="31"/>
      <c r="C650" s="32" t="s">
        <v>54</v>
      </c>
      <c r="D650" s="33" t="s">
        <v>101</v>
      </c>
      <c r="E650" s="34"/>
      <c r="F650" s="35">
        <f>SUM(F635:F649)</f>
        <v>113971.41951854169</v>
      </c>
    </row>
    <row r="651" spans="2:6" ht="15">
      <c r="B651" s="38" t="s">
        <v>38</v>
      </c>
      <c r="C651" s="19">
        <v>5</v>
      </c>
      <c r="D651" s="20" t="s">
        <v>56</v>
      </c>
      <c r="E651" s="21" t="s">
        <v>63</v>
      </c>
      <c r="F651" s="23">
        <f>('[1]ИТОГ'!$L$80)</f>
        <v>1781.1791534987753</v>
      </c>
    </row>
    <row r="652" spans="2:6" ht="15">
      <c r="B652" s="38"/>
      <c r="C652" s="19"/>
      <c r="D652" s="20" t="s">
        <v>64</v>
      </c>
      <c r="E652" s="37" t="s">
        <v>63</v>
      </c>
      <c r="F652" s="23">
        <f>('[1]ИТОГ'!$M$80)</f>
        <v>119.23722161850374</v>
      </c>
    </row>
    <row r="653" spans="2:6" ht="12.75">
      <c r="B653" s="22"/>
      <c r="C653" s="24"/>
      <c r="D653" s="25" t="s">
        <v>65</v>
      </c>
      <c r="E653" s="26" t="s">
        <v>63</v>
      </c>
      <c r="F653" s="23">
        <f>('[1]ИТОГ'!$N$80)</f>
        <v>357.54372510675273</v>
      </c>
    </row>
    <row r="654" spans="2:6" ht="12.75">
      <c r="B654" s="22"/>
      <c r="C654" s="24"/>
      <c r="D654" s="30" t="s">
        <v>58</v>
      </c>
      <c r="E654" s="28" t="s">
        <v>63</v>
      </c>
      <c r="F654" s="23">
        <f>('[1]ИТОГ'!$O$80)</f>
        <v>1014.8596472931846</v>
      </c>
    </row>
    <row r="655" spans="2:6" ht="12.75">
      <c r="B655" s="22"/>
      <c r="C655" s="24"/>
      <c r="D655" s="27" t="s">
        <v>57</v>
      </c>
      <c r="E655" s="21" t="s">
        <v>63</v>
      </c>
      <c r="F655" s="23">
        <f>('[1]ИТОГ'!$P$80)</f>
        <v>132.4603987908864</v>
      </c>
    </row>
    <row r="656" spans="2:6" ht="25.5">
      <c r="B656" s="22"/>
      <c r="C656" s="24"/>
      <c r="D656" s="25" t="s">
        <v>51</v>
      </c>
      <c r="E656" s="21" t="s">
        <v>63</v>
      </c>
      <c r="F656" s="23">
        <f>('[1]ИТОГ'!$U$80)</f>
        <v>1860.9226692174648</v>
      </c>
    </row>
    <row r="657" spans="2:6" ht="12.75">
      <c r="B657" s="22"/>
      <c r="C657" s="24"/>
      <c r="D657" s="20" t="s">
        <v>59</v>
      </c>
      <c r="E657" s="21" t="s">
        <v>63</v>
      </c>
      <c r="F657" s="23">
        <f>('[1]ИТОГ'!$Y$80)</f>
        <v>14919.873836336337</v>
      </c>
    </row>
    <row r="658" spans="2:6" ht="25.5">
      <c r="B658" s="22"/>
      <c r="C658" s="24"/>
      <c r="D658" s="25" t="s">
        <v>50</v>
      </c>
      <c r="E658" s="21" t="s">
        <v>63</v>
      </c>
      <c r="F658" s="29">
        <f>SUM('[1]ИТОГ'!$AB$80,'[1]ИТОГ'!$AH$80)</f>
        <v>8843.04</v>
      </c>
    </row>
    <row r="659" spans="2:6" ht="25.5">
      <c r="B659" s="22"/>
      <c r="C659" s="24"/>
      <c r="D659" s="25" t="s">
        <v>49</v>
      </c>
      <c r="E659" s="28" t="s">
        <v>63</v>
      </c>
      <c r="F659" s="29">
        <f>SUM('[1]ИТОГ'!$AE$80,'[1]ИТОГ'!$AK$80:$AK$81)</f>
        <v>30590.36</v>
      </c>
    </row>
    <row r="660" spans="2:6" ht="12.75">
      <c r="B660" s="22"/>
      <c r="C660" s="24"/>
      <c r="D660" s="30" t="s">
        <v>48</v>
      </c>
      <c r="E660" s="21" t="s">
        <v>63</v>
      </c>
      <c r="F660" s="23">
        <f>SUM('[1]ИТОГ'!$AO$80:$AO$81)</f>
        <v>2596.2400452405273</v>
      </c>
    </row>
    <row r="661" spans="2:6" ht="12.75">
      <c r="B661" s="22"/>
      <c r="C661" s="24"/>
      <c r="D661" s="30" t="s">
        <v>98</v>
      </c>
      <c r="E661" s="21" t="s">
        <v>63</v>
      </c>
      <c r="F661" s="23">
        <f>('[1]ИТОГ'!$AR$80)</f>
        <v>2880</v>
      </c>
    </row>
    <row r="662" spans="2:6" ht="12.75">
      <c r="B662" s="22"/>
      <c r="C662" s="24"/>
      <c r="D662" s="27" t="s">
        <v>47</v>
      </c>
      <c r="E662" s="21" t="s">
        <v>63</v>
      </c>
      <c r="F662" s="23">
        <f>('[1]ИТОГ'!$AV$80)</f>
        <v>5457.814454173048</v>
      </c>
    </row>
    <row r="663" spans="2:6" ht="38.25">
      <c r="B663" s="22"/>
      <c r="C663" s="24"/>
      <c r="D663" s="36" t="s">
        <v>61</v>
      </c>
      <c r="E663" s="21" t="s">
        <v>63</v>
      </c>
      <c r="F663" s="23">
        <f>('[1]ИТОГ'!$AY$80)</f>
        <v>1378.97</v>
      </c>
    </row>
    <row r="664" spans="2:6" ht="25.5">
      <c r="B664" s="22"/>
      <c r="C664" s="24"/>
      <c r="D664" s="25" t="s">
        <v>60</v>
      </c>
      <c r="E664" s="21" t="s">
        <v>63</v>
      </c>
      <c r="F664" s="23">
        <f>('[1]ИТОГ'!$BE$80)</f>
        <v>39516.37</v>
      </c>
    </row>
    <row r="665" spans="2:6" ht="13.5" thickBot="1">
      <c r="B665" s="22"/>
      <c r="C665" s="24"/>
      <c r="D665" s="25" t="s">
        <v>52</v>
      </c>
      <c r="E665" s="21" t="s">
        <v>63</v>
      </c>
      <c r="F665" s="23">
        <f>('[1]ИТОГ'!$BH$80)</f>
        <v>23249.321367333978</v>
      </c>
    </row>
    <row r="666" spans="2:6" ht="15.75" thickBot="1">
      <c r="B666" s="31"/>
      <c r="C666" s="32" t="s">
        <v>54</v>
      </c>
      <c r="D666" s="33" t="s">
        <v>102</v>
      </c>
      <c r="E666" s="34"/>
      <c r="F666" s="35">
        <f>SUM(F651:F665)</f>
        <v>134698.19251860946</v>
      </c>
    </row>
    <row r="667" spans="2:6" ht="15">
      <c r="B667" s="38" t="s">
        <v>38</v>
      </c>
      <c r="C667" s="19">
        <v>22</v>
      </c>
      <c r="D667" s="20" t="s">
        <v>56</v>
      </c>
      <c r="E667" s="21" t="s">
        <v>63</v>
      </c>
      <c r="F667" s="23">
        <f>('[1]ИТОГ'!$L$82)</f>
        <v>6264.5374130371565</v>
      </c>
    </row>
    <row r="668" spans="2:6" ht="15">
      <c r="B668" s="38"/>
      <c r="C668" s="19"/>
      <c r="D668" s="20" t="s">
        <v>64</v>
      </c>
      <c r="E668" s="37" t="s">
        <v>63</v>
      </c>
      <c r="F668" s="23">
        <f>('[1]ИТОГ'!$M$82)</f>
        <v>419.36603310703026</v>
      </c>
    </row>
    <row r="669" spans="2:6" ht="12.75">
      <c r="B669" s="22"/>
      <c r="C669" s="24"/>
      <c r="D669" s="25" t="s">
        <v>65</v>
      </c>
      <c r="E669" s="26" t="s">
        <v>63</v>
      </c>
      <c r="F669" s="23">
        <f>('[1]ИТОГ'!$N$82)</f>
        <v>1257.5074429364329</v>
      </c>
    </row>
    <row r="670" spans="2:6" ht="12.75">
      <c r="B670" s="22"/>
      <c r="C670" s="24"/>
      <c r="D670" s="30" t="s">
        <v>58</v>
      </c>
      <c r="E670" s="28" t="s">
        <v>63</v>
      </c>
      <c r="F670" s="23">
        <f>('[1]ИТОГ'!$O$82)</f>
        <v>3569.335637553103</v>
      </c>
    </row>
    <row r="671" spans="2:6" ht="12.75">
      <c r="B671" s="22"/>
      <c r="C671" s="24"/>
      <c r="D671" s="27" t="s">
        <v>57</v>
      </c>
      <c r="E671" s="21" t="s">
        <v>63</v>
      </c>
      <c r="F671" s="23">
        <f>('[1]ИТОГ'!$P$82)</f>
        <v>465.8729147718492</v>
      </c>
    </row>
    <row r="672" spans="2:6" ht="25.5">
      <c r="B672" s="22"/>
      <c r="C672" s="24"/>
      <c r="D672" s="25" t="s">
        <v>51</v>
      </c>
      <c r="E672" s="21" t="s">
        <v>63</v>
      </c>
      <c r="F672" s="23">
        <f>('[1]ИТОГ'!$U$82)</f>
        <v>6545.001192711181</v>
      </c>
    </row>
    <row r="673" spans="2:6" ht="12.75">
      <c r="B673" s="22"/>
      <c r="C673" s="24"/>
      <c r="D673" s="20" t="s">
        <v>59</v>
      </c>
      <c r="E673" s="21" t="s">
        <v>63</v>
      </c>
      <c r="F673" s="23">
        <f>('[1]ИТОГ'!$Y$82)</f>
        <v>45612.18572822823</v>
      </c>
    </row>
    <row r="674" spans="2:6" ht="25.5">
      <c r="B674" s="22"/>
      <c r="C674" s="24"/>
      <c r="D674" s="25" t="s">
        <v>50</v>
      </c>
      <c r="E674" s="21" t="s">
        <v>63</v>
      </c>
      <c r="F674" s="29">
        <f>SUM('[1]ИТОГ'!$AB$82,'[1]ИТОГ'!$AH$82)</f>
        <v>10523.146</v>
      </c>
    </row>
    <row r="675" spans="2:6" ht="25.5">
      <c r="B675" s="22"/>
      <c r="C675" s="24"/>
      <c r="D675" s="25" t="s">
        <v>49</v>
      </c>
      <c r="E675" s="28" t="s">
        <v>63</v>
      </c>
      <c r="F675" s="29">
        <f>SUM('[1]ИТОГ'!$AE$82,'[1]ИТОГ'!$AK$82:$AK$83)</f>
        <v>42990.382000000005</v>
      </c>
    </row>
    <row r="676" spans="2:6" ht="12.75">
      <c r="B676" s="22"/>
      <c r="C676" s="24"/>
      <c r="D676" s="30" t="s">
        <v>48</v>
      </c>
      <c r="E676" s="21" t="s">
        <v>63</v>
      </c>
      <c r="F676" s="23">
        <f>SUM('[1]ИТОГ'!$AO$82:$AO$83)</f>
        <v>84017.31566976721</v>
      </c>
    </row>
    <row r="677" spans="2:6" ht="12.75">
      <c r="B677" s="22"/>
      <c r="C677" s="24"/>
      <c r="D677" s="30" t="s">
        <v>98</v>
      </c>
      <c r="E677" s="21" t="s">
        <v>63</v>
      </c>
      <c r="F677" s="23">
        <f>('[1]ИТОГ'!$AR$82)</f>
        <v>5160</v>
      </c>
    </row>
    <row r="678" spans="2:6" ht="12.75">
      <c r="B678" s="22"/>
      <c r="C678" s="24"/>
      <c r="D678" s="27" t="s">
        <v>47</v>
      </c>
      <c r="E678" s="21" t="s">
        <v>63</v>
      </c>
      <c r="F678" s="23">
        <f>('[1]ИТОГ'!$AV$82)</f>
        <v>17653.4977834721</v>
      </c>
    </row>
    <row r="679" spans="2:6" ht="38.25">
      <c r="B679" s="22"/>
      <c r="C679" s="24"/>
      <c r="D679" s="36" t="s">
        <v>61</v>
      </c>
      <c r="E679" s="21" t="s">
        <v>63</v>
      </c>
      <c r="F679" s="23">
        <f>('[1]ИТОГ'!$AY$82)</f>
        <v>4242.08</v>
      </c>
    </row>
    <row r="680" spans="2:6" ht="25.5">
      <c r="B680" s="22"/>
      <c r="C680" s="24"/>
      <c r="D680" s="25" t="s">
        <v>60</v>
      </c>
      <c r="E680" s="21" t="s">
        <v>63</v>
      </c>
      <c r="F680" s="23">
        <f>('[1]ИТОГ'!$BE$82)</f>
        <v>38620.86</v>
      </c>
    </row>
    <row r="681" spans="2:6" ht="13.5" thickBot="1">
      <c r="B681" s="22"/>
      <c r="C681" s="24"/>
      <c r="D681" s="25" t="s">
        <v>52</v>
      </c>
      <c r="E681" s="21" t="s">
        <v>63</v>
      </c>
      <c r="F681" s="23">
        <f>('[1]ИТОГ'!$BH$82)</f>
        <v>81769.56441876975</v>
      </c>
    </row>
    <row r="682" spans="2:6" ht="15.75" thickBot="1">
      <c r="B682" s="31"/>
      <c r="C682" s="32" t="s">
        <v>54</v>
      </c>
      <c r="D682" s="33" t="s">
        <v>103</v>
      </c>
      <c r="E682" s="34"/>
      <c r="F682" s="35">
        <f>SUM(F667:F681)</f>
        <v>349110.652234354</v>
      </c>
    </row>
    <row r="683" spans="2:6" ht="15">
      <c r="B683" s="38" t="s">
        <v>104</v>
      </c>
      <c r="C683" s="19">
        <v>98</v>
      </c>
      <c r="D683" s="20" t="s">
        <v>56</v>
      </c>
      <c r="E683" s="21" t="s">
        <v>63</v>
      </c>
      <c r="F683" s="23">
        <f>('[1]ИТОГ'!$L$84)</f>
        <v>6625.6286818884855</v>
      </c>
    </row>
    <row r="684" spans="2:6" ht="15">
      <c r="B684" s="38"/>
      <c r="C684" s="19"/>
      <c r="D684" s="20" t="s">
        <v>64</v>
      </c>
      <c r="E684" s="37" t="s">
        <v>63</v>
      </c>
      <c r="F684" s="23">
        <f>('[1]ИТОГ'!$M$84)</f>
        <v>443.5385143332778</v>
      </c>
    </row>
    <row r="685" spans="2:6" ht="12.75">
      <c r="B685" s="22"/>
      <c r="C685" s="24"/>
      <c r="D685" s="25" t="s">
        <v>65</v>
      </c>
      <c r="E685" s="26" t="s">
        <v>63</v>
      </c>
      <c r="F685" s="23">
        <f>('[1]ИТОГ'!$N$84)</f>
        <v>1329.9908408669694</v>
      </c>
    </row>
    <row r="686" spans="2:6" ht="12.75">
      <c r="B686" s="22"/>
      <c r="C686" s="24"/>
      <c r="D686" s="30" t="s">
        <v>58</v>
      </c>
      <c r="E686" s="28" t="s">
        <v>63</v>
      </c>
      <c r="F686" s="23">
        <f>('[1]ИТОГ'!$O$84)</f>
        <v>3775.074042377388</v>
      </c>
    </row>
    <row r="687" spans="2:6" ht="12.75">
      <c r="B687" s="22"/>
      <c r="C687" s="24"/>
      <c r="D687" s="27" t="s">
        <v>57</v>
      </c>
      <c r="E687" s="21" t="s">
        <v>63</v>
      </c>
      <c r="F687" s="23">
        <f>('[1]ИТОГ'!$P$84)</f>
        <v>492.72607739617087</v>
      </c>
    </row>
    <row r="688" spans="2:6" ht="25.5">
      <c r="B688" s="22"/>
      <c r="C688" s="24"/>
      <c r="D688" s="25" t="s">
        <v>51</v>
      </c>
      <c r="E688" s="21" t="s">
        <v>63</v>
      </c>
      <c r="F688" s="23">
        <f>('[1]ИТОГ'!$U$84)</f>
        <v>6922.258543013086</v>
      </c>
    </row>
    <row r="689" spans="2:6" ht="12.75">
      <c r="B689" s="22"/>
      <c r="C689" s="24"/>
      <c r="D689" s="20" t="s">
        <v>59</v>
      </c>
      <c r="E689" s="21" t="s">
        <v>63</v>
      </c>
      <c r="F689" s="23">
        <f>('[1]ИТОГ'!$Y$84)</f>
        <v>47317.31416666667</v>
      </c>
    </row>
    <row r="690" spans="2:6" ht="25.5">
      <c r="B690" s="22"/>
      <c r="C690" s="24"/>
      <c r="D690" s="25" t="s">
        <v>50</v>
      </c>
      <c r="E690" s="21" t="s">
        <v>63</v>
      </c>
      <c r="F690" s="29">
        <f>SUM('[1]ИТОГ'!$AB$84,'[1]ИТОГ'!$AH$84)</f>
        <v>29523.913</v>
      </c>
    </row>
    <row r="691" spans="2:6" ht="25.5">
      <c r="B691" s="22"/>
      <c r="C691" s="24"/>
      <c r="D691" s="25" t="s">
        <v>49</v>
      </c>
      <c r="E691" s="28" t="s">
        <v>63</v>
      </c>
      <c r="F691" s="29">
        <f>SUM('[1]ИТОГ'!$AE$84,'[1]ИТОГ'!$AK$84:$AK$85)</f>
        <v>31465.086</v>
      </c>
    </row>
    <row r="692" spans="2:6" ht="12.75">
      <c r="B692" s="22"/>
      <c r="C692" s="24"/>
      <c r="D692" s="30" t="s">
        <v>48</v>
      </c>
      <c r="E692" s="21" t="s">
        <v>63</v>
      </c>
      <c r="F692" s="23">
        <f>SUM('[1]ИТОГ'!$AO$84:$AO$85)</f>
        <v>63800.04519561302</v>
      </c>
    </row>
    <row r="693" spans="2:6" ht="12.75">
      <c r="B693" s="22"/>
      <c r="C693" s="24"/>
      <c r="D693" s="30" t="s">
        <v>98</v>
      </c>
      <c r="E693" s="21" t="s">
        <v>63</v>
      </c>
      <c r="F693" s="23">
        <f>('[1]ИТОГ'!$AR$84)</f>
        <v>10380</v>
      </c>
    </row>
    <row r="694" spans="2:6" ht="12.75">
      <c r="B694" s="22"/>
      <c r="C694" s="24"/>
      <c r="D694" s="27" t="s">
        <v>47</v>
      </c>
      <c r="E694" s="21" t="s">
        <v>63</v>
      </c>
      <c r="F694" s="23">
        <f>('[1]ИТОГ'!$AV$84)</f>
        <v>12706.767328873677</v>
      </c>
    </row>
    <row r="695" spans="2:6" ht="25.5">
      <c r="B695" s="22"/>
      <c r="C695" s="24"/>
      <c r="D695" s="36" t="s">
        <v>62</v>
      </c>
      <c r="E695" s="21" t="s">
        <v>63</v>
      </c>
      <c r="F695" s="23">
        <f>('[1]ИТОГ'!$BB$84)</f>
        <v>320</v>
      </c>
    </row>
    <row r="696" spans="2:6" ht="38.25">
      <c r="B696" s="22"/>
      <c r="C696" s="24"/>
      <c r="D696" s="36" t="s">
        <v>61</v>
      </c>
      <c r="E696" s="21" t="s">
        <v>63</v>
      </c>
      <c r="F696" s="23">
        <f>('[1]ИТОГ'!$AY$84)</f>
        <v>27295.03</v>
      </c>
    </row>
    <row r="697" spans="2:6" ht="25.5">
      <c r="B697" s="22"/>
      <c r="C697" s="24"/>
      <c r="D697" s="25" t="s">
        <v>60</v>
      </c>
      <c r="E697" s="21" t="s">
        <v>63</v>
      </c>
      <c r="F697" s="23">
        <f>('[1]ИТОГ'!$BE$84)</f>
        <v>17955.47</v>
      </c>
    </row>
    <row r="698" spans="2:6" ht="12.75">
      <c r="B698" s="22"/>
      <c r="C698" s="24"/>
      <c r="D698" s="25" t="s">
        <v>52</v>
      </c>
      <c r="E698" s="21" t="s">
        <v>63</v>
      </c>
      <c r="F698" s="23">
        <f>('[1]ИТОГ'!$BH$84)</f>
        <v>86482.80560844591</v>
      </c>
    </row>
    <row r="699" spans="2:6" ht="13.5" thickBot="1">
      <c r="B699" s="22"/>
      <c r="C699" s="24"/>
      <c r="D699" s="25" t="s">
        <v>146</v>
      </c>
      <c r="E699" s="21" t="s">
        <v>63</v>
      </c>
      <c r="F699" s="23">
        <f>('[1]ИТОГ'!$BK$84)</f>
        <v>102705.06538279282</v>
      </c>
    </row>
    <row r="700" spans="2:6" ht="15.75" thickBot="1">
      <c r="B700" s="31"/>
      <c r="C700" s="32" t="s">
        <v>54</v>
      </c>
      <c r="D700" s="33" t="s">
        <v>105</v>
      </c>
      <c r="E700" s="34"/>
      <c r="F700" s="35">
        <f>SUM(F683:F699)</f>
        <v>449540.7133822675</v>
      </c>
    </row>
    <row r="701" spans="2:6" ht="15">
      <c r="B701" s="38" t="s">
        <v>104</v>
      </c>
      <c r="C701" s="19">
        <v>100</v>
      </c>
      <c r="D701" s="20" t="s">
        <v>56</v>
      </c>
      <c r="E701" s="21" t="s">
        <v>63</v>
      </c>
      <c r="F701" s="23">
        <f>('[1]ИТОГ'!$L$86)</f>
        <v>6856.389768776491</v>
      </c>
    </row>
    <row r="702" spans="2:6" ht="15">
      <c r="B702" s="38"/>
      <c r="C702" s="19"/>
      <c r="D702" s="20" t="s">
        <v>64</v>
      </c>
      <c r="E702" s="37" t="s">
        <v>63</v>
      </c>
      <c r="F702" s="23">
        <f>('[1]ИТОГ'!$M$86)</f>
        <v>458.986320806952</v>
      </c>
    </row>
    <row r="703" spans="2:6" ht="12.75">
      <c r="B703" s="22"/>
      <c r="C703" s="24"/>
      <c r="D703" s="25" t="s">
        <v>65</v>
      </c>
      <c r="E703" s="26" t="s">
        <v>63</v>
      </c>
      <c r="F703" s="23">
        <f>('[1]ИТОГ'!$N$86)</f>
        <v>1376.3125028140855</v>
      </c>
    </row>
    <row r="704" spans="2:6" ht="12.75">
      <c r="B704" s="22"/>
      <c r="C704" s="24"/>
      <c r="D704" s="30" t="s">
        <v>58</v>
      </c>
      <c r="E704" s="28" t="s">
        <v>63</v>
      </c>
      <c r="F704" s="23">
        <f>('[1]ИТОГ'!$O$86)</f>
        <v>3906.5544242290016</v>
      </c>
    </row>
    <row r="705" spans="2:6" ht="12.75">
      <c r="B705" s="22"/>
      <c r="C705" s="24"/>
      <c r="D705" s="27" t="s">
        <v>57</v>
      </c>
      <c r="E705" s="21" t="s">
        <v>63</v>
      </c>
      <c r="F705" s="23">
        <f>('[1]ИТОГ'!$P$86)</f>
        <v>509.8870157187204</v>
      </c>
    </row>
    <row r="706" spans="2:6" ht="25.5">
      <c r="B706" s="22"/>
      <c r="C706" s="24"/>
      <c r="D706" s="25" t="s">
        <v>51</v>
      </c>
      <c r="E706" s="21" t="s">
        <v>63</v>
      </c>
      <c r="F706" s="23">
        <f>('[1]ИТОГ'!$U$86)</f>
        <v>7163.350819957615</v>
      </c>
    </row>
    <row r="707" spans="2:6" ht="12.75">
      <c r="B707" s="22"/>
      <c r="C707" s="24"/>
      <c r="D707" s="20" t="s">
        <v>59</v>
      </c>
      <c r="E707" s="21" t="s">
        <v>63</v>
      </c>
      <c r="F707" s="23">
        <f>('[1]ИТОГ'!$Y$86)</f>
        <v>49022.442605105105</v>
      </c>
    </row>
    <row r="708" spans="2:6" ht="25.5">
      <c r="B708" s="22"/>
      <c r="C708" s="24"/>
      <c r="D708" s="25" t="s">
        <v>50</v>
      </c>
      <c r="E708" s="21" t="s">
        <v>63</v>
      </c>
      <c r="F708" s="29">
        <f>SUM('[1]ИТОГ'!$AB$86,'[1]ИТОГ'!$AH$86)</f>
        <v>15610.71</v>
      </c>
    </row>
    <row r="709" spans="2:6" ht="25.5">
      <c r="B709" s="22"/>
      <c r="C709" s="24"/>
      <c r="D709" s="25" t="s">
        <v>49</v>
      </c>
      <c r="E709" s="28" t="s">
        <v>63</v>
      </c>
      <c r="F709" s="29">
        <f>SUM('[1]ИТОГ'!$AE$86,'[1]ИТОГ'!$AK$86:$AK$87)</f>
        <v>14317.29</v>
      </c>
    </row>
    <row r="710" spans="2:6" ht="12.75">
      <c r="B710" s="22"/>
      <c r="C710" s="24"/>
      <c r="D710" s="30" t="s">
        <v>48</v>
      </c>
      <c r="E710" s="21" t="s">
        <v>63</v>
      </c>
      <c r="F710" s="23">
        <f>SUM('[1]ИТОГ'!$AO$86:$AO$87)</f>
        <v>83718.09388187488</v>
      </c>
    </row>
    <row r="711" spans="2:6" ht="12.75">
      <c r="B711" s="22"/>
      <c r="C711" s="24"/>
      <c r="D711" s="30" t="s">
        <v>98</v>
      </c>
      <c r="E711" s="21" t="s">
        <v>63</v>
      </c>
      <c r="F711" s="23">
        <f>('[1]ИТОГ'!$AR$86)</f>
        <v>9900</v>
      </c>
    </row>
    <row r="712" spans="2:6" ht="12.75">
      <c r="B712" s="22"/>
      <c r="C712" s="24"/>
      <c r="D712" s="27" t="s">
        <v>47</v>
      </c>
      <c r="E712" s="21" t="s">
        <v>63</v>
      </c>
      <c r="F712" s="23">
        <f>('[1]ИТОГ'!$AV$86)</f>
        <v>12659.878888545729</v>
      </c>
    </row>
    <row r="713" spans="2:6" ht="38.25">
      <c r="B713" s="22"/>
      <c r="C713" s="24"/>
      <c r="D713" s="36" t="s">
        <v>61</v>
      </c>
      <c r="E713" s="21" t="s">
        <v>63</v>
      </c>
      <c r="F713" s="23">
        <f>('[1]ИТОГ'!$AY$86)</f>
        <v>16662.32</v>
      </c>
    </row>
    <row r="714" spans="2:6" ht="25.5">
      <c r="B714" s="22"/>
      <c r="C714" s="24"/>
      <c r="D714" s="25" t="s">
        <v>60</v>
      </c>
      <c r="E714" s="21" t="s">
        <v>63</v>
      </c>
      <c r="F714" s="23">
        <f>('[1]ИТОГ'!$BE$86)</f>
        <v>23698.39</v>
      </c>
    </row>
    <row r="715" spans="2:6" ht="12.75">
      <c r="B715" s="22"/>
      <c r="C715" s="24"/>
      <c r="D715" s="25" t="s">
        <v>52</v>
      </c>
      <c r="E715" s="21" t="s">
        <v>63</v>
      </c>
      <c r="F715" s="23">
        <f>('[1]ИТОГ'!$BH$86)</f>
        <v>99494.8769419757</v>
      </c>
    </row>
    <row r="716" spans="2:6" ht="13.5" thickBot="1">
      <c r="B716" s="22"/>
      <c r="C716" s="24"/>
      <c r="D716" s="25" t="s">
        <v>146</v>
      </c>
      <c r="E716" s="21" t="s">
        <v>63</v>
      </c>
      <c r="F716" s="23">
        <f>('[1]ИТОГ'!$BK$86)</f>
        <v>106282.13461720721</v>
      </c>
    </row>
    <row r="717" spans="2:6" ht="15.75" thickBot="1">
      <c r="B717" s="31"/>
      <c r="C717" s="32" t="s">
        <v>54</v>
      </c>
      <c r="D717" s="33" t="s">
        <v>106</v>
      </c>
      <c r="E717" s="34"/>
      <c r="F717" s="35">
        <f>SUM(F701:F716)</f>
        <v>451637.61778701155</v>
      </c>
    </row>
    <row r="718" spans="2:6" ht="15">
      <c r="B718" s="38" t="s">
        <v>34</v>
      </c>
      <c r="C718" s="19">
        <v>49</v>
      </c>
      <c r="D718" s="20" t="s">
        <v>56</v>
      </c>
      <c r="E718" s="21" t="s">
        <v>63</v>
      </c>
      <c r="F718" s="23">
        <f>('[1]ИТОГ'!$L$88)</f>
        <v>1339.5898310818625</v>
      </c>
    </row>
    <row r="719" spans="2:6" ht="15">
      <c r="B719" s="38"/>
      <c r="C719" s="19"/>
      <c r="D719" s="20" t="s">
        <v>64</v>
      </c>
      <c r="E719" s="37" t="s">
        <v>63</v>
      </c>
      <c r="F719" s="23">
        <f>('[1]ИТОГ'!$M$88)</f>
        <v>89.67597069213726</v>
      </c>
    </row>
    <row r="720" spans="2:6" ht="12.75">
      <c r="B720" s="22"/>
      <c r="C720" s="24"/>
      <c r="D720" s="25" t="s">
        <v>65</v>
      </c>
      <c r="E720" s="26" t="s">
        <v>63</v>
      </c>
      <c r="F720" s="23">
        <f>('[1]ИТОГ'!$N$88)</f>
        <v>268.9016078923383</v>
      </c>
    </row>
    <row r="721" spans="2:6" ht="12.75">
      <c r="B721" s="22"/>
      <c r="C721" s="24"/>
      <c r="D721" s="30" t="s">
        <v>58</v>
      </c>
      <c r="E721" s="28" t="s">
        <v>63</v>
      </c>
      <c r="F721" s="23">
        <f>('[1]ИТОГ'!$O$88)</f>
        <v>763.2559929857782</v>
      </c>
    </row>
    <row r="722" spans="2:6" ht="12.75">
      <c r="B722" s="22"/>
      <c r="C722" s="24"/>
      <c r="D722" s="27" t="s">
        <v>57</v>
      </c>
      <c r="E722" s="21" t="s">
        <v>63</v>
      </c>
      <c r="F722" s="23">
        <f>('[1]ИТОГ'!$P$88)</f>
        <v>99.62086233311713</v>
      </c>
    </row>
    <row r="723" spans="2:6" ht="25.5">
      <c r="B723" s="22"/>
      <c r="C723" s="24"/>
      <c r="D723" s="25" t="s">
        <v>51</v>
      </c>
      <c r="E723" s="21" t="s">
        <v>63</v>
      </c>
      <c r="F723" s="23">
        <f>('[1]ИТОГ'!$U$88)</f>
        <v>1399.5633618418867</v>
      </c>
    </row>
    <row r="724" spans="2:6" ht="12.75">
      <c r="B724" s="22"/>
      <c r="C724" s="24"/>
      <c r="D724" s="20" t="s">
        <v>59</v>
      </c>
      <c r="E724" s="21" t="s">
        <v>63</v>
      </c>
      <c r="F724" s="23">
        <f>('[1]ИТОГ'!$Y$88)</f>
        <v>5115.385315315316</v>
      </c>
    </row>
    <row r="725" spans="2:6" ht="25.5">
      <c r="B725" s="22"/>
      <c r="C725" s="24"/>
      <c r="D725" s="25" t="s">
        <v>50</v>
      </c>
      <c r="E725" s="21" t="s">
        <v>63</v>
      </c>
      <c r="F725" s="29">
        <f>SUM('[1]ИТОГ'!$AB$88,'[1]ИТОГ'!$AH$88)</f>
        <v>17238.868</v>
      </c>
    </row>
    <row r="726" spans="2:6" ht="25.5">
      <c r="B726" s="22"/>
      <c r="C726" s="24"/>
      <c r="D726" s="25" t="s">
        <v>49</v>
      </c>
      <c r="E726" s="28" t="s">
        <v>63</v>
      </c>
      <c r="F726" s="29">
        <f>SUM('[1]ИТОГ'!$AE$88,'[1]ИТОГ'!$AK$88:$AK$89)</f>
        <v>9660.936</v>
      </c>
    </row>
    <row r="727" spans="2:6" ht="12.75">
      <c r="B727" s="22"/>
      <c r="C727" s="24"/>
      <c r="D727" s="30" t="s">
        <v>48</v>
      </c>
      <c r="E727" s="21" t="s">
        <v>63</v>
      </c>
      <c r="F727" s="23">
        <f>SUM('[1]ИТОГ'!$AO$88:$AO$89)</f>
        <v>23299.22178789233</v>
      </c>
    </row>
    <row r="728" spans="2:6" ht="12.75">
      <c r="B728" s="22"/>
      <c r="C728" s="24"/>
      <c r="D728" s="27" t="s">
        <v>47</v>
      </c>
      <c r="E728" s="21" t="s">
        <v>63</v>
      </c>
      <c r="F728" s="23">
        <f>('[1]ИТОГ'!$AV$88)</f>
        <v>3061.8151534149483</v>
      </c>
    </row>
    <row r="729" spans="2:6" ht="38.25">
      <c r="B729" s="22"/>
      <c r="C729" s="24"/>
      <c r="D729" s="36" t="s">
        <v>61</v>
      </c>
      <c r="E729" s="21" t="s">
        <v>63</v>
      </c>
      <c r="F729" s="23">
        <f>('[1]ИТОГ'!$AY$88)</f>
        <v>518.44</v>
      </c>
    </row>
    <row r="730" spans="2:6" ht="25.5">
      <c r="B730" s="22"/>
      <c r="C730" s="24"/>
      <c r="D730" s="25" t="s">
        <v>60</v>
      </c>
      <c r="E730" s="21" t="s">
        <v>63</v>
      </c>
      <c r="F730" s="23">
        <f>('[1]ИТОГ'!$BE$88)</f>
        <v>32269.34</v>
      </c>
    </row>
    <row r="731" spans="2:6" ht="13.5" thickBot="1">
      <c r="B731" s="22"/>
      <c r="C731" s="24"/>
      <c r="D731" s="25" t="s">
        <v>52</v>
      </c>
      <c r="E731" s="21" t="s">
        <v>63</v>
      </c>
      <c r="F731" s="23">
        <f>('[1]ИТОГ'!$BH$88)</f>
        <v>17485.357619449744</v>
      </c>
    </row>
    <row r="732" spans="2:6" ht="15.75" thickBot="1">
      <c r="B732" s="31"/>
      <c r="C732" s="32" t="s">
        <v>54</v>
      </c>
      <c r="D732" s="33" t="s">
        <v>107</v>
      </c>
      <c r="E732" s="34"/>
      <c r="F732" s="35">
        <f>SUM(F718:F731)</f>
        <v>112609.97150289945</v>
      </c>
    </row>
    <row r="733" spans="2:6" ht="15">
      <c r="B733" s="38" t="s">
        <v>108</v>
      </c>
      <c r="C733" s="19">
        <v>21</v>
      </c>
      <c r="D733" s="20" t="s">
        <v>56</v>
      </c>
      <c r="E733" s="21" t="s">
        <v>63</v>
      </c>
      <c r="F733" s="23">
        <f>('[1]ИТОГ'!$L$98)</f>
        <v>2310.166362644036</v>
      </c>
    </row>
    <row r="734" spans="2:6" ht="15">
      <c r="B734" s="38"/>
      <c r="C734" s="19"/>
      <c r="D734" s="20" t="s">
        <v>64</v>
      </c>
      <c r="E734" s="37" t="s">
        <v>63</v>
      </c>
      <c r="F734" s="23">
        <f>('[1]ИТОГ'!$M$98)</f>
        <v>154.6491367907136</v>
      </c>
    </row>
    <row r="735" spans="2:6" ht="12.75">
      <c r="B735" s="22"/>
      <c r="C735" s="24"/>
      <c r="D735" s="25" t="s">
        <v>65</v>
      </c>
      <c r="E735" s="26" t="s">
        <v>63</v>
      </c>
      <c r="F735" s="23">
        <f>('[1]ИТОГ'!$N$98)</f>
        <v>463.72959468652004</v>
      </c>
    </row>
    <row r="736" spans="2:6" ht="12.75">
      <c r="B736" s="22"/>
      <c r="C736" s="24"/>
      <c r="D736" s="30" t="s">
        <v>58</v>
      </c>
      <c r="E736" s="28" t="s">
        <v>63</v>
      </c>
      <c r="F736" s="23">
        <f>('[1]ИТОГ'!$O$98)</f>
        <v>1316.2598581822651</v>
      </c>
    </row>
    <row r="737" spans="2:6" ht="12.75">
      <c r="B737" s="22"/>
      <c r="C737" s="24"/>
      <c r="D737" s="27" t="s">
        <v>57</v>
      </c>
      <c r="E737" s="21" t="s">
        <v>63</v>
      </c>
      <c r="F737" s="23">
        <f>('[1]ИТОГ'!$P$98)</f>
        <v>171.7994268392558</v>
      </c>
    </row>
    <row r="738" spans="2:6" ht="25.5">
      <c r="B738" s="22"/>
      <c r="C738" s="24"/>
      <c r="D738" s="25" t="s">
        <v>51</v>
      </c>
      <c r="E738" s="21" t="s">
        <v>63</v>
      </c>
      <c r="F738" s="23">
        <f>('[1]ИТОГ'!$U$98)</f>
        <v>2635.4616453150065</v>
      </c>
    </row>
    <row r="739" spans="2:6" ht="12.75">
      <c r="B739" s="22"/>
      <c r="C739" s="24"/>
      <c r="D739" s="20" t="s">
        <v>59</v>
      </c>
      <c r="E739" s="21" t="s">
        <v>63</v>
      </c>
      <c r="F739" s="23">
        <f>('[1]ИТОГ'!$Y$98)</f>
        <v>15346.155945945946</v>
      </c>
    </row>
    <row r="740" spans="2:6" ht="25.5">
      <c r="B740" s="22"/>
      <c r="C740" s="24"/>
      <c r="D740" s="25" t="s">
        <v>50</v>
      </c>
      <c r="E740" s="21" t="s">
        <v>63</v>
      </c>
      <c r="F740" s="29">
        <f>SUM('[1]ИТОГ'!$AB$98,'[1]ИТОГ'!$AH$98)</f>
        <v>23559.260000000002</v>
      </c>
    </row>
    <row r="741" spans="2:6" ht="25.5">
      <c r="B741" s="22"/>
      <c r="C741" s="24"/>
      <c r="D741" s="25" t="s">
        <v>49</v>
      </c>
      <c r="E741" s="28" t="s">
        <v>63</v>
      </c>
      <c r="F741" s="29">
        <f>SUM('[1]ИТОГ'!$AE$98,'[1]ИТОГ'!$AK$98:$AK$99)</f>
        <v>20471.660000000003</v>
      </c>
    </row>
    <row r="742" spans="2:6" ht="12.75">
      <c r="B742" s="22"/>
      <c r="C742" s="24"/>
      <c r="D742" s="30" t="s">
        <v>48</v>
      </c>
      <c r="E742" s="21" t="s">
        <v>63</v>
      </c>
      <c r="F742" s="23">
        <f>SUM('[1]ИТОГ'!$AO$98:$AO$99)</f>
        <v>71105.04924518392</v>
      </c>
    </row>
    <row r="743" spans="2:6" ht="12.75">
      <c r="B743" s="22"/>
      <c r="C743" s="24"/>
      <c r="D743" s="30" t="s">
        <v>98</v>
      </c>
      <c r="E743" s="21" t="s">
        <v>63</v>
      </c>
      <c r="F743" s="23">
        <f>('[1]ИТОГ'!$AR$98)</f>
        <v>7800</v>
      </c>
    </row>
    <row r="744" spans="2:6" ht="12.75">
      <c r="B744" s="22"/>
      <c r="C744" s="24"/>
      <c r="D744" s="27" t="s">
        <v>47</v>
      </c>
      <c r="E744" s="21" t="s">
        <v>63</v>
      </c>
      <c r="F744" s="23">
        <f>('[1]ИТОГ'!$AV$98)</f>
        <v>3610.40990525193</v>
      </c>
    </row>
    <row r="745" spans="2:6" ht="38.25">
      <c r="B745" s="22"/>
      <c r="C745" s="24"/>
      <c r="D745" s="36" t="s">
        <v>61</v>
      </c>
      <c r="E745" s="21" t="s">
        <v>63</v>
      </c>
      <c r="F745" s="23">
        <f>('[1]ИТОГ'!$AY$98)</f>
        <v>10228.47</v>
      </c>
    </row>
    <row r="746" spans="2:6" ht="25.5">
      <c r="B746" s="22"/>
      <c r="C746" s="24"/>
      <c r="D746" s="25" t="s">
        <v>60</v>
      </c>
      <c r="E746" s="21" t="s">
        <v>63</v>
      </c>
      <c r="F746" s="23">
        <f>('[1]ИТОГ'!$BE$98)</f>
        <v>20280.08</v>
      </c>
    </row>
    <row r="747" spans="2:6" ht="13.5" thickBot="1">
      <c r="B747" s="22"/>
      <c r="C747" s="24"/>
      <c r="D747" s="25" t="s">
        <v>52</v>
      </c>
      <c r="E747" s="21" t="s">
        <v>63</v>
      </c>
      <c r="F747" s="23">
        <f>('[1]ИТОГ'!$BH$98)</f>
        <v>30154.069606986966</v>
      </c>
    </row>
    <row r="748" spans="2:6" ht="15.75" thickBot="1">
      <c r="B748" s="31"/>
      <c r="C748" s="32" t="s">
        <v>54</v>
      </c>
      <c r="D748" s="33" t="s">
        <v>109</v>
      </c>
      <c r="E748" s="34"/>
      <c r="F748" s="35">
        <f>SUM(F733:F747)</f>
        <v>209607.22072782656</v>
      </c>
    </row>
    <row r="749" spans="2:6" ht="15">
      <c r="B749" s="38" t="s">
        <v>108</v>
      </c>
      <c r="C749" s="19">
        <v>23</v>
      </c>
      <c r="D749" s="20" t="s">
        <v>56</v>
      </c>
      <c r="E749" s="21" t="s">
        <v>63</v>
      </c>
      <c r="F749" s="23">
        <f>('[1]ИТОГ'!$L$100)</f>
        <v>2350.2876147386282</v>
      </c>
    </row>
    <row r="750" spans="2:6" ht="15">
      <c r="B750" s="38"/>
      <c r="C750" s="19"/>
      <c r="D750" s="20" t="s">
        <v>64</v>
      </c>
      <c r="E750" s="37" t="s">
        <v>63</v>
      </c>
      <c r="F750" s="23">
        <f>('[1]ИТОГ'!$M$100)</f>
        <v>157.33496803807446</v>
      </c>
    </row>
    <row r="751" spans="2:6" ht="12.75">
      <c r="B751" s="22"/>
      <c r="C751" s="24"/>
      <c r="D751" s="25" t="s">
        <v>65</v>
      </c>
      <c r="E751" s="26" t="s">
        <v>63</v>
      </c>
      <c r="F751" s="23">
        <f>('[1]ИТОГ'!$N$100)</f>
        <v>471.78330556769083</v>
      </c>
    </row>
    <row r="752" spans="2:6" ht="12.75">
      <c r="B752" s="22"/>
      <c r="C752" s="24"/>
      <c r="D752" s="30" t="s">
        <v>58</v>
      </c>
      <c r="E752" s="28" t="s">
        <v>63</v>
      </c>
      <c r="F752" s="23">
        <f>('[1]ИТОГ'!$O$100)</f>
        <v>1339.1196809405192</v>
      </c>
    </row>
    <row r="753" spans="2:6" ht="12.75">
      <c r="B753" s="22"/>
      <c r="C753" s="24"/>
      <c r="D753" s="27" t="s">
        <v>57</v>
      </c>
      <c r="E753" s="21" t="s">
        <v>63</v>
      </c>
      <c r="F753" s="23">
        <f>('[1]ИТОГ'!$P$100)</f>
        <v>174.78311157529154</v>
      </c>
    </row>
    <row r="754" spans="2:6" ht="25.5">
      <c r="B754" s="22"/>
      <c r="C754" s="24"/>
      <c r="D754" s="25" t="s">
        <v>51</v>
      </c>
      <c r="E754" s="21" t="s">
        <v>63</v>
      </c>
      <c r="F754" s="23">
        <f>('[1]ИТОГ'!$U$100)</f>
        <v>2455.5101562113377</v>
      </c>
    </row>
    <row r="755" spans="2:6" ht="12.75">
      <c r="B755" s="22"/>
      <c r="C755" s="24"/>
      <c r="D755" s="20" t="s">
        <v>59</v>
      </c>
      <c r="E755" s="21" t="s">
        <v>63</v>
      </c>
      <c r="F755" s="23">
        <f>('[1]ИТОГ'!$Y$100)</f>
        <v>14493.591726726727</v>
      </c>
    </row>
    <row r="756" spans="2:6" ht="25.5">
      <c r="B756" s="22"/>
      <c r="C756" s="24"/>
      <c r="D756" s="25" t="s">
        <v>50</v>
      </c>
      <c r="E756" s="21" t="s">
        <v>63</v>
      </c>
      <c r="F756" s="29">
        <f>SUM('[1]ИТОГ'!$AB$100,'[1]ИТОГ'!$AH$100)</f>
        <v>26522.113</v>
      </c>
    </row>
    <row r="757" spans="2:6" ht="25.5">
      <c r="B757" s="22"/>
      <c r="C757" s="24"/>
      <c r="D757" s="25" t="s">
        <v>49</v>
      </c>
      <c r="E757" s="28" t="s">
        <v>63</v>
      </c>
      <c r="F757" s="29">
        <f>SUM('[1]ИТОГ'!$AE$100,'[1]ИТОГ'!$AK$100:$AK$101)</f>
        <v>9609.716</v>
      </c>
    </row>
    <row r="758" spans="2:6" ht="12.75">
      <c r="B758" s="22"/>
      <c r="C758" s="24"/>
      <c r="D758" s="30" t="s">
        <v>48</v>
      </c>
      <c r="E758" s="21" t="s">
        <v>63</v>
      </c>
      <c r="F758" s="23">
        <f>SUM('[1]ИТОГ'!$AO$100:$AO$101)</f>
        <v>64440.39623937976</v>
      </c>
    </row>
    <row r="759" spans="2:6" ht="12.75">
      <c r="B759" s="22"/>
      <c r="C759" s="24"/>
      <c r="D759" s="30" t="s">
        <v>98</v>
      </c>
      <c r="E759" s="21" t="s">
        <v>63</v>
      </c>
      <c r="F759" s="23">
        <f>('[1]ИТОГ'!$AR$100)</f>
        <v>7800</v>
      </c>
    </row>
    <row r="760" spans="2:6" ht="12.75">
      <c r="B760" s="22"/>
      <c r="C760" s="24"/>
      <c r="D760" s="27" t="s">
        <v>47</v>
      </c>
      <c r="E760" s="21" t="s">
        <v>63</v>
      </c>
      <c r="F760" s="23">
        <f>('[1]ИТОГ'!$AV$100)</f>
        <v>7234.886342602244</v>
      </c>
    </row>
    <row r="761" spans="2:6" ht="38.25">
      <c r="B761" s="22"/>
      <c r="C761" s="24"/>
      <c r="D761" s="36" t="s">
        <v>61</v>
      </c>
      <c r="E761" s="21" t="s">
        <v>63</v>
      </c>
      <c r="F761" s="23">
        <f>('[1]ИТОГ'!$AY$100)</f>
        <v>11035.95</v>
      </c>
    </row>
    <row r="762" spans="2:6" ht="25.5">
      <c r="B762" s="22"/>
      <c r="C762" s="24"/>
      <c r="D762" s="25" t="s">
        <v>60</v>
      </c>
      <c r="E762" s="21" t="s">
        <v>63</v>
      </c>
      <c r="F762" s="23">
        <f>('[1]ИТОГ'!$BE$100)</f>
        <v>14781.87</v>
      </c>
    </row>
    <row r="763" spans="2:6" ht="13.5" thickBot="1">
      <c r="B763" s="22"/>
      <c r="C763" s="24"/>
      <c r="D763" s="25" t="s">
        <v>52</v>
      </c>
      <c r="E763" s="21" t="s">
        <v>63</v>
      </c>
      <c r="F763" s="23">
        <f>('[1]ИТОГ'!$BH$100)</f>
        <v>30677.763072506543</v>
      </c>
    </row>
    <row r="764" spans="2:6" ht="15.75" thickBot="1">
      <c r="B764" s="31"/>
      <c r="C764" s="32" t="s">
        <v>54</v>
      </c>
      <c r="D764" s="33" t="s">
        <v>110</v>
      </c>
      <c r="E764" s="34"/>
      <c r="F764" s="35">
        <f>SUM(F749:F763)</f>
        <v>193545.10521828686</v>
      </c>
    </row>
    <row r="765" spans="2:6" ht="15">
      <c r="B765" s="38" t="s">
        <v>111</v>
      </c>
      <c r="C765" s="19">
        <v>6</v>
      </c>
      <c r="D765" s="20" t="s">
        <v>56</v>
      </c>
      <c r="E765" s="21" t="s">
        <v>63</v>
      </c>
      <c r="F765" s="23">
        <f>('[1]ИТОГ'!$L$102)</f>
        <v>30246.568641170954</v>
      </c>
    </row>
    <row r="766" spans="2:6" ht="15">
      <c r="B766" s="38"/>
      <c r="C766" s="19"/>
      <c r="D766" s="20" t="s">
        <v>64</v>
      </c>
      <c r="E766" s="37" t="s">
        <v>63</v>
      </c>
      <c r="F766" s="23">
        <f>('[1]ИТОГ'!$M$102)</f>
        <v>2024.79172360753</v>
      </c>
    </row>
    <row r="767" spans="2:6" ht="12.75">
      <c r="B767" s="22"/>
      <c r="C767" s="24"/>
      <c r="D767" s="25" t="s">
        <v>65</v>
      </c>
      <c r="E767" s="26" t="s">
        <v>63</v>
      </c>
      <c r="F767" s="23">
        <f>('[1]ИТОГ'!$N$102)</f>
        <v>6071.523351493564</v>
      </c>
    </row>
    <row r="768" spans="2:6" ht="12.75">
      <c r="B768" s="22"/>
      <c r="C768" s="24"/>
      <c r="D768" s="30" t="s">
        <v>58</v>
      </c>
      <c r="E768" s="28" t="s">
        <v>63</v>
      </c>
      <c r="F768" s="23">
        <f>('[1]ИТОГ'!$O$102)</f>
        <v>17233.539884357822</v>
      </c>
    </row>
    <row r="769" spans="2:6" ht="12.75">
      <c r="B769" s="22"/>
      <c r="C769" s="24"/>
      <c r="D769" s="27" t="s">
        <v>57</v>
      </c>
      <c r="E769" s="21" t="s">
        <v>63</v>
      </c>
      <c r="F769" s="23">
        <f>('[1]ИТОГ'!$P$102)</f>
        <v>2249.337208104809</v>
      </c>
    </row>
    <row r="770" spans="2:6" ht="25.5">
      <c r="B770" s="22"/>
      <c r="C770" s="24"/>
      <c r="D770" s="25" t="s">
        <v>51</v>
      </c>
      <c r="E770" s="21" t="s">
        <v>63</v>
      </c>
      <c r="F770" s="23">
        <f>('[1]ИТОГ'!$U$102)</f>
        <v>31600.709642167847</v>
      </c>
    </row>
    <row r="771" spans="2:6" ht="12.75">
      <c r="B771" s="22"/>
      <c r="C771" s="24"/>
      <c r="D771" s="20" t="s">
        <v>59</v>
      </c>
      <c r="E771" s="21" t="s">
        <v>63</v>
      </c>
      <c r="F771" s="23">
        <f>('[1]ИТОГ'!$Y$102)</f>
        <v>227634.64653153153</v>
      </c>
    </row>
    <row r="772" spans="2:6" ht="25.5">
      <c r="B772" s="22"/>
      <c r="C772" s="24"/>
      <c r="D772" s="25" t="s">
        <v>50</v>
      </c>
      <c r="E772" s="21" t="s">
        <v>63</v>
      </c>
      <c r="F772" s="29">
        <f>SUM('[1]ИТОГ'!$AB$102,'[1]ИТОГ'!$AH$102)+'[1]ИТОГ'!$AH$103</f>
        <v>78446.321</v>
      </c>
    </row>
    <row r="773" spans="2:6" ht="25.5">
      <c r="B773" s="22"/>
      <c r="C773" s="24"/>
      <c r="D773" s="25" t="s">
        <v>49</v>
      </c>
      <c r="E773" s="28" t="s">
        <v>63</v>
      </c>
      <c r="F773" s="29">
        <f>SUM('[1]ИТОГ'!$AE$102,'[1]ИТОГ'!$AK$102:$AK$103)</f>
        <v>163768.852</v>
      </c>
    </row>
    <row r="774" spans="2:6" ht="12.75">
      <c r="B774" s="22"/>
      <c r="C774" s="24"/>
      <c r="D774" s="30" t="s">
        <v>48</v>
      </c>
      <c r="E774" s="21" t="s">
        <v>63</v>
      </c>
      <c r="F774" s="23">
        <f>SUM('[1]ИТОГ'!$AO$102:$AO$103)</f>
        <v>195963.45146576638</v>
      </c>
    </row>
    <row r="775" spans="2:6" ht="12.75">
      <c r="B775" s="22"/>
      <c r="C775" s="24"/>
      <c r="D775" s="30" t="s">
        <v>98</v>
      </c>
      <c r="E775" s="21" t="s">
        <v>63</v>
      </c>
      <c r="F775" s="23">
        <f>('[1]ИТОГ'!$AR$102)</f>
        <v>15585</v>
      </c>
    </row>
    <row r="776" spans="2:6" ht="12.75">
      <c r="B776" s="22"/>
      <c r="C776" s="24"/>
      <c r="D776" s="27" t="s">
        <v>47</v>
      </c>
      <c r="E776" s="21" t="s">
        <v>63</v>
      </c>
      <c r="F776" s="23">
        <f>('[1]ИТОГ'!$AV$102)</f>
        <v>67533.42060434227</v>
      </c>
    </row>
    <row r="777" spans="2:6" ht="38.25">
      <c r="B777" s="22"/>
      <c r="C777" s="24"/>
      <c r="D777" s="36" t="s">
        <v>61</v>
      </c>
      <c r="E777" s="21" t="s">
        <v>63</v>
      </c>
      <c r="F777" s="23">
        <f>('[1]ИТОГ'!$AY$102)</f>
        <v>29832.16</v>
      </c>
    </row>
    <row r="778" spans="2:6" ht="25.5">
      <c r="B778" s="22"/>
      <c r="C778" s="24"/>
      <c r="D778" s="25" t="s">
        <v>60</v>
      </c>
      <c r="E778" s="21" t="s">
        <v>63</v>
      </c>
      <c r="F778" s="23">
        <f>('[1]ИТОГ'!$BE$102)</f>
        <v>547485.23</v>
      </c>
    </row>
    <row r="779" spans="2:6" ht="13.5" thickBot="1">
      <c r="B779" s="22"/>
      <c r="C779" s="24"/>
      <c r="D779" s="25" t="s">
        <v>52</v>
      </c>
      <c r="E779" s="21" t="s">
        <v>63</v>
      </c>
      <c r="F779" s="23">
        <f>('[1]ИТОГ'!$BH$102)</f>
        <v>394801.4960855498</v>
      </c>
    </row>
    <row r="780" spans="2:6" ht="15.75" thickBot="1">
      <c r="B780" s="31"/>
      <c r="C780" s="32" t="s">
        <v>54</v>
      </c>
      <c r="D780" s="33" t="s">
        <v>112</v>
      </c>
      <c r="E780" s="34"/>
      <c r="F780" s="35">
        <f>SUM(F765:F779)</f>
        <v>1810477.0481380927</v>
      </c>
    </row>
    <row r="781" spans="2:6" ht="15">
      <c r="B781" s="38" t="s">
        <v>35</v>
      </c>
      <c r="C781" s="19">
        <v>8</v>
      </c>
      <c r="D781" s="20" t="s">
        <v>56</v>
      </c>
      <c r="E781" s="21" t="s">
        <v>63</v>
      </c>
      <c r="F781" s="23">
        <f>('[1]ИТОГ'!$L$104)</f>
        <v>1528.1852708640856</v>
      </c>
    </row>
    <row r="782" spans="2:6" ht="15">
      <c r="B782" s="38"/>
      <c r="C782" s="19"/>
      <c r="D782" s="20" t="s">
        <v>64</v>
      </c>
      <c r="E782" s="37" t="s">
        <v>63</v>
      </c>
      <c r="F782" s="23">
        <f>('[1]ИТОГ'!$M$104)</f>
        <v>102.30108827527293</v>
      </c>
    </row>
    <row r="783" spans="2:6" ht="12.75">
      <c r="B783" s="22"/>
      <c r="C783" s="24"/>
      <c r="D783" s="25" t="s">
        <v>65</v>
      </c>
      <c r="E783" s="26" t="s">
        <v>63</v>
      </c>
      <c r="F783" s="23">
        <f>('[1]ИТОГ'!$N$104)</f>
        <v>306.75917878599444</v>
      </c>
    </row>
    <row r="784" spans="2:6" ht="12.75">
      <c r="B784" s="22"/>
      <c r="C784" s="24"/>
      <c r="D784" s="30" t="s">
        <v>58</v>
      </c>
      <c r="E784" s="28" t="s">
        <v>63</v>
      </c>
      <c r="F784" s="23">
        <f>('[1]ИТОГ'!$O$104)</f>
        <v>870.7117203462329</v>
      </c>
    </row>
    <row r="785" spans="2:6" ht="12.75">
      <c r="B785" s="22"/>
      <c r="C785" s="24"/>
      <c r="D785" s="27" t="s">
        <v>57</v>
      </c>
      <c r="E785" s="21" t="s">
        <v>63</v>
      </c>
      <c r="F785" s="23">
        <f>('[1]ИТОГ'!$P$104)</f>
        <v>113.64608102862275</v>
      </c>
    </row>
    <row r="786" spans="2:6" ht="25.5">
      <c r="B786" s="22"/>
      <c r="C786" s="24"/>
      <c r="D786" s="25" t="s">
        <v>51</v>
      </c>
      <c r="E786" s="21" t="s">
        <v>63</v>
      </c>
      <c r="F786" s="23">
        <f>('[1]ИТОГ'!$U$104)</f>
        <v>1596.6022327002065</v>
      </c>
    </row>
    <row r="787" spans="2:6" ht="12.75">
      <c r="B787" s="22"/>
      <c r="C787" s="24"/>
      <c r="D787" s="20" t="s">
        <v>59</v>
      </c>
      <c r="E787" s="21" t="s">
        <v>63</v>
      </c>
      <c r="F787" s="23">
        <f>('[1]ИТОГ'!$Y$104)</f>
        <v>14919.873836336337</v>
      </c>
    </row>
    <row r="788" spans="2:6" ht="25.5">
      <c r="B788" s="22"/>
      <c r="C788" s="24"/>
      <c r="D788" s="25" t="s">
        <v>50</v>
      </c>
      <c r="E788" s="21" t="s">
        <v>63</v>
      </c>
      <c r="F788" s="29">
        <f>SUM('[1]ИТОГ'!$AB$104,'[1]ИТОГ'!$AH$104)</f>
        <v>9522.57</v>
      </c>
    </row>
    <row r="789" spans="2:6" ht="25.5">
      <c r="B789" s="22"/>
      <c r="C789" s="24"/>
      <c r="D789" s="25" t="s">
        <v>49</v>
      </c>
      <c r="E789" s="28" t="s">
        <v>63</v>
      </c>
      <c r="F789" s="29">
        <f>SUM('[1]ИТОГ'!$AE$104,'[1]ИТОГ'!$AK$104:$AK$105)</f>
        <v>8790.119999999999</v>
      </c>
    </row>
    <row r="790" spans="2:6" ht="12.75">
      <c r="B790" s="22"/>
      <c r="C790" s="24"/>
      <c r="D790" s="30" t="s">
        <v>48</v>
      </c>
      <c r="E790" s="21" t="s">
        <v>63</v>
      </c>
      <c r="F790" s="23">
        <f>SUM('[1]ИТОГ'!$AO$104:$AO$105)</f>
        <v>44437.18101446493</v>
      </c>
    </row>
    <row r="791" spans="2:6" ht="12.75">
      <c r="B791" s="22"/>
      <c r="C791" s="24"/>
      <c r="D791" s="30" t="s">
        <v>98</v>
      </c>
      <c r="E791" s="21" t="s">
        <v>63</v>
      </c>
      <c r="F791" s="23">
        <f>('[1]ИТОГ'!$AR$104)</f>
        <v>2520</v>
      </c>
    </row>
    <row r="792" spans="2:6" ht="12.75">
      <c r="B792" s="22"/>
      <c r="C792" s="24"/>
      <c r="D792" s="27" t="s">
        <v>47</v>
      </c>
      <c r="E792" s="21" t="s">
        <v>63</v>
      </c>
      <c r="F792" s="23">
        <f>('[1]ИТОГ'!$AV$104)</f>
        <v>4088.671996596991</v>
      </c>
    </row>
    <row r="793" spans="2:6" ht="38.25">
      <c r="B793" s="22"/>
      <c r="C793" s="24"/>
      <c r="D793" s="36" t="s">
        <v>61</v>
      </c>
      <c r="E793" s="21" t="s">
        <v>63</v>
      </c>
      <c r="F793" s="23">
        <f>('[1]ИТОГ'!$AY$104)</f>
        <v>5020.75</v>
      </c>
    </row>
    <row r="794" spans="2:6" ht="25.5">
      <c r="B794" s="22"/>
      <c r="C794" s="24"/>
      <c r="D794" s="25" t="s">
        <v>60</v>
      </c>
      <c r="E794" s="21" t="s">
        <v>63</v>
      </c>
      <c r="F794" s="23">
        <f>('[1]ИТОГ'!$BE$104)</f>
        <v>15919.5</v>
      </c>
    </row>
    <row r="795" spans="2:6" ht="13.5" thickBot="1">
      <c r="B795" s="22"/>
      <c r="C795" s="24"/>
      <c r="D795" s="25" t="s">
        <v>52</v>
      </c>
      <c r="E795" s="21" t="s">
        <v>63</v>
      </c>
      <c r="F795" s="23">
        <f>('[1]ИТОГ'!$BH$104)</f>
        <v>19947.050470108636</v>
      </c>
    </row>
    <row r="796" spans="2:6" ht="15.75" thickBot="1">
      <c r="B796" s="31"/>
      <c r="C796" s="32" t="s">
        <v>54</v>
      </c>
      <c r="D796" s="33" t="s">
        <v>113</v>
      </c>
      <c r="E796" s="34"/>
      <c r="F796" s="35">
        <f>SUM(F781:F795)</f>
        <v>129683.92288950732</v>
      </c>
    </row>
    <row r="797" spans="2:6" ht="15">
      <c r="B797" s="38" t="s">
        <v>35</v>
      </c>
      <c r="C797" s="19">
        <v>10</v>
      </c>
      <c r="D797" s="20" t="s">
        <v>56</v>
      </c>
      <c r="E797" s="21" t="s">
        <v>63</v>
      </c>
      <c r="F797" s="23">
        <f>('[1]ИТОГ'!$L$106)</f>
        <v>980.7985066181205</v>
      </c>
    </row>
    <row r="798" spans="2:6" ht="15">
      <c r="B798" s="38"/>
      <c r="C798" s="19"/>
      <c r="D798" s="20" t="s">
        <v>64</v>
      </c>
      <c r="E798" s="37" t="s">
        <v>63</v>
      </c>
      <c r="F798" s="23">
        <f>('[1]ИТОГ'!$M$106)</f>
        <v>65.65745431446447</v>
      </c>
    </row>
    <row r="799" spans="2:6" ht="12.75">
      <c r="B799" s="22"/>
      <c r="C799" s="24"/>
      <c r="D799" s="25" t="s">
        <v>65</v>
      </c>
      <c r="E799" s="26" t="s">
        <v>63</v>
      </c>
      <c r="F799" s="23">
        <f>('[1]ИТОГ'!$N$106)</f>
        <v>196.87988765562653</v>
      </c>
    </row>
    <row r="800" spans="2:6" ht="12.75">
      <c r="B800" s="22"/>
      <c r="C800" s="24"/>
      <c r="D800" s="30" t="s">
        <v>58</v>
      </c>
      <c r="E800" s="28" t="s">
        <v>63</v>
      </c>
      <c r="F800" s="23">
        <f>('[1]ИТОГ'!$O$106)</f>
        <v>558.8280238610104</v>
      </c>
    </row>
    <row r="801" spans="2:6" ht="12.75">
      <c r="B801" s="22"/>
      <c r="C801" s="24"/>
      <c r="D801" s="27" t="s">
        <v>57</v>
      </c>
      <c r="E801" s="21" t="s">
        <v>63</v>
      </c>
      <c r="F801" s="23">
        <f>('[1]ИТОГ'!$P$106)</f>
        <v>72.93873896117962</v>
      </c>
    </row>
    <row r="802" spans="2:6" ht="25.5">
      <c r="B802" s="22"/>
      <c r="C802" s="24"/>
      <c r="D802" s="25" t="s">
        <v>51</v>
      </c>
      <c r="E802" s="21" t="s">
        <v>63</v>
      </c>
      <c r="F802" s="23">
        <f>('[1]ИТОГ'!$U$106)</f>
        <v>1024.7089245992295</v>
      </c>
    </row>
    <row r="803" spans="2:6" ht="12.75">
      <c r="B803" s="22"/>
      <c r="C803" s="24"/>
      <c r="D803" s="20" t="s">
        <v>59</v>
      </c>
      <c r="E803" s="21" t="s">
        <v>63</v>
      </c>
      <c r="F803" s="23">
        <f>('[1]ИТОГ'!$Y$106)</f>
        <v>8951.924301801802</v>
      </c>
    </row>
    <row r="804" spans="2:6" ht="25.5">
      <c r="B804" s="22"/>
      <c r="C804" s="24"/>
      <c r="D804" s="25" t="s">
        <v>50</v>
      </c>
      <c r="E804" s="21" t="s">
        <v>63</v>
      </c>
      <c r="F804" s="29">
        <f>SUM('[1]ИТОГ'!$AB$106,'[1]ИТОГ'!$AH$106)</f>
        <v>4991.552</v>
      </c>
    </row>
    <row r="805" spans="2:6" ht="25.5">
      <c r="B805" s="22"/>
      <c r="C805" s="24"/>
      <c r="D805" s="25" t="s">
        <v>49</v>
      </c>
      <c r="E805" s="28" t="s">
        <v>63</v>
      </c>
      <c r="F805" s="29">
        <f>SUM('[1]ИТОГ'!$AE$106,'[1]ИТОГ'!$AK$106:$AK$107)</f>
        <v>16801.284</v>
      </c>
    </row>
    <row r="806" spans="2:6" ht="12.75">
      <c r="B806" s="22"/>
      <c r="C806" s="24"/>
      <c r="D806" s="30" t="s">
        <v>48</v>
      </c>
      <c r="E806" s="21" t="s">
        <v>63</v>
      </c>
      <c r="F806" s="23">
        <f>SUM('[1]ИТОГ'!$AO$106:$AO$107)</f>
        <v>37047.67348567155</v>
      </c>
    </row>
    <row r="807" spans="2:6" ht="12.75">
      <c r="B807" s="22"/>
      <c r="C807" s="24"/>
      <c r="D807" s="30" t="s">
        <v>98</v>
      </c>
      <c r="E807" s="21" t="s">
        <v>63</v>
      </c>
      <c r="F807" s="23">
        <f>('[1]ИТОГ'!$AR$106)</f>
        <v>1740</v>
      </c>
    </row>
    <row r="808" spans="2:6" ht="12.75">
      <c r="B808" s="22"/>
      <c r="C808" s="24"/>
      <c r="D808" s="27" t="s">
        <v>47</v>
      </c>
      <c r="E808" s="21" t="s">
        <v>63</v>
      </c>
      <c r="F808" s="23">
        <f>('[1]ИТОГ'!$AV$106)</f>
        <v>2138.11287895439</v>
      </c>
    </row>
    <row r="809" spans="2:6" ht="38.25">
      <c r="B809" s="22"/>
      <c r="C809" s="24"/>
      <c r="D809" s="36" t="s">
        <v>61</v>
      </c>
      <c r="E809" s="21" t="s">
        <v>63</v>
      </c>
      <c r="F809" s="23">
        <f>('[1]ИТОГ'!$AY$106)</f>
        <v>1486.35</v>
      </c>
    </row>
    <row r="810" spans="2:6" ht="25.5">
      <c r="B810" s="22"/>
      <c r="C810" s="24"/>
      <c r="D810" s="25" t="s">
        <v>60</v>
      </c>
      <c r="E810" s="21" t="s">
        <v>63</v>
      </c>
      <c r="F810" s="23">
        <f>('[1]ИТОГ'!$BE$106)</f>
        <v>30170.69</v>
      </c>
    </row>
    <row r="811" spans="2:6" ht="13.5" thickBot="1">
      <c r="B811" s="22"/>
      <c r="C811" s="24"/>
      <c r="D811" s="25" t="s">
        <v>52</v>
      </c>
      <c r="E811" s="21" t="s">
        <v>63</v>
      </c>
      <c r="F811" s="23">
        <f>('[1]ИТОГ'!$BH$106)</f>
        <v>12802.137074293803</v>
      </c>
    </row>
    <row r="812" spans="2:6" ht="15.75" thickBot="1">
      <c r="B812" s="31"/>
      <c r="C812" s="32" t="s">
        <v>54</v>
      </c>
      <c r="D812" s="33" t="s">
        <v>114</v>
      </c>
      <c r="E812" s="34"/>
      <c r="F812" s="35">
        <f>SUM(F797:F811)</f>
        <v>119029.53527673119</v>
      </c>
    </row>
    <row r="813" spans="2:6" ht="15">
      <c r="B813" s="38" t="s">
        <v>36</v>
      </c>
      <c r="C813" s="19">
        <v>6</v>
      </c>
      <c r="D813" s="20" t="s">
        <v>56</v>
      </c>
      <c r="E813" s="21" t="s">
        <v>63</v>
      </c>
      <c r="F813" s="23">
        <f>('[1]ИТОГ'!$L$108)</f>
        <v>11126.875397774775</v>
      </c>
    </row>
    <row r="814" spans="2:6" ht="15">
      <c r="B814" s="38"/>
      <c r="C814" s="19"/>
      <c r="D814" s="20" t="s">
        <v>64</v>
      </c>
      <c r="E814" s="37" t="s">
        <v>63</v>
      </c>
      <c r="F814" s="23">
        <f>('[1]ИТОГ'!$M$108)</f>
        <v>744.8648301996086</v>
      </c>
    </row>
    <row r="815" spans="2:6" ht="12.75">
      <c r="B815" s="22"/>
      <c r="C815" s="24"/>
      <c r="D815" s="25" t="s">
        <v>65</v>
      </c>
      <c r="E815" s="26" t="s">
        <v>63</v>
      </c>
      <c r="F815" s="23">
        <f>('[1]ИТОГ'!$N$108)</f>
        <v>2233.5453852041783</v>
      </c>
    </row>
    <row r="816" spans="2:6" ht="12.75">
      <c r="B816" s="22"/>
      <c r="C816" s="24"/>
      <c r="D816" s="30" t="s">
        <v>58</v>
      </c>
      <c r="E816" s="28" t="s">
        <v>63</v>
      </c>
      <c r="F816" s="23">
        <f>('[1]ИТОГ'!$O$108)</f>
        <v>6339.742310300223</v>
      </c>
    </row>
    <row r="817" spans="2:6" ht="12.75">
      <c r="B817" s="22"/>
      <c r="C817" s="24"/>
      <c r="D817" s="27" t="s">
        <v>57</v>
      </c>
      <c r="E817" s="21" t="s">
        <v>63</v>
      </c>
      <c r="F817" s="23">
        <f>('[1]ИТОГ'!$P$108)</f>
        <v>827.4688986734554</v>
      </c>
    </row>
    <row r="818" spans="2:6" ht="25.5">
      <c r="B818" s="22"/>
      <c r="C818" s="24"/>
      <c r="D818" s="25" t="s">
        <v>51</v>
      </c>
      <c r="E818" s="21" t="s">
        <v>63</v>
      </c>
      <c r="F818" s="23">
        <f>('[1]ИТОГ'!$U$108)</f>
        <v>11625.026390300953</v>
      </c>
    </row>
    <row r="819" spans="2:6" ht="12.75">
      <c r="B819" s="22"/>
      <c r="C819" s="24"/>
      <c r="D819" s="20" t="s">
        <v>59</v>
      </c>
      <c r="E819" s="21" t="s">
        <v>63</v>
      </c>
      <c r="F819" s="23">
        <f>('[1]ИТОГ'!$Y$108)</f>
        <v>58826.931126126125</v>
      </c>
    </row>
    <row r="820" spans="2:6" ht="25.5">
      <c r="B820" s="22"/>
      <c r="C820" s="24"/>
      <c r="D820" s="25" t="s">
        <v>50</v>
      </c>
      <c r="E820" s="21" t="s">
        <v>63</v>
      </c>
      <c r="F820" s="29">
        <f>SUM('[1]ИТОГ'!$AB$108,'[1]ИТОГ'!$AH$108)</f>
        <v>24502.209000000003</v>
      </c>
    </row>
    <row r="821" spans="2:6" ht="25.5">
      <c r="B821" s="22"/>
      <c r="C821" s="24"/>
      <c r="D821" s="25" t="s">
        <v>49</v>
      </c>
      <c r="E821" s="28" t="s">
        <v>63</v>
      </c>
      <c r="F821" s="29">
        <f>SUM('[1]ИТОГ'!$AE$108,'[1]ИТОГ'!$AK$108:$AK$109)</f>
        <v>46904.518</v>
      </c>
    </row>
    <row r="822" spans="2:6" ht="12.75">
      <c r="B822" s="22"/>
      <c r="C822" s="24"/>
      <c r="D822" s="30" t="s">
        <v>48</v>
      </c>
      <c r="E822" s="21" t="s">
        <v>63</v>
      </c>
      <c r="F822" s="23">
        <f>SUM('[1]ИТОГ'!$AO$108:$AO$109)</f>
        <v>70395.1254488516</v>
      </c>
    </row>
    <row r="823" spans="2:6" ht="12.75">
      <c r="B823" s="22"/>
      <c r="C823" s="24"/>
      <c r="D823" s="27" t="s">
        <v>47</v>
      </c>
      <c r="E823" s="21" t="s">
        <v>63</v>
      </c>
      <c r="F823" s="23">
        <f>('[1]ИТОГ'!$AV$108)</f>
        <v>22600.228238070522</v>
      </c>
    </row>
    <row r="824" spans="2:6" ht="25.5">
      <c r="B824" s="22"/>
      <c r="C824" s="24"/>
      <c r="D824" s="36" t="s">
        <v>62</v>
      </c>
      <c r="E824" s="21" t="s">
        <v>63</v>
      </c>
      <c r="F824" s="23">
        <f>('[1]ИТОГ'!$BB$108)</f>
        <v>1068.3</v>
      </c>
    </row>
    <row r="825" spans="2:6" ht="38.25">
      <c r="B825" s="22"/>
      <c r="C825" s="24"/>
      <c r="D825" s="36" t="s">
        <v>61</v>
      </c>
      <c r="E825" s="21" t="s">
        <v>63</v>
      </c>
      <c r="F825" s="23">
        <f>('[1]ИТОГ'!$AY$108)</f>
        <v>8562.74</v>
      </c>
    </row>
    <row r="826" spans="2:6" ht="25.5">
      <c r="B826" s="22"/>
      <c r="C826" s="24"/>
      <c r="D826" s="25" t="s">
        <v>60</v>
      </c>
      <c r="E826" s="21" t="s">
        <v>63</v>
      </c>
      <c r="F826" s="23">
        <f>('[1]ИТОГ'!$BE$108)</f>
        <v>78741.7</v>
      </c>
    </row>
    <row r="827" spans="2:6" ht="13.5" thickBot="1">
      <c r="B827" s="22"/>
      <c r="C827" s="24"/>
      <c r="D827" s="25" t="s">
        <v>52</v>
      </c>
      <c r="E827" s="21" t="s">
        <v>63</v>
      </c>
      <c r="F827" s="23">
        <f>('[1]ИТОГ'!$BH$108)</f>
        <v>145236.54256170572</v>
      </c>
    </row>
    <row r="828" spans="2:6" ht="15.75" thickBot="1">
      <c r="B828" s="31"/>
      <c r="C828" s="32" t="s">
        <v>54</v>
      </c>
      <c r="D828" s="33" t="s">
        <v>115</v>
      </c>
      <c r="E828" s="34"/>
      <c r="F828" s="35">
        <f>SUM(F813:F827)</f>
        <v>489735.8175872072</v>
      </c>
    </row>
    <row r="829" spans="2:6" ht="15">
      <c r="B829" s="38" t="s">
        <v>36</v>
      </c>
      <c r="C829" s="19">
        <v>8</v>
      </c>
      <c r="D829" s="20" t="s">
        <v>56</v>
      </c>
      <c r="E829" s="21" t="s">
        <v>63</v>
      </c>
      <c r="F829" s="23">
        <f>('[1]ИТОГ'!$L$110)</f>
        <v>20861.26224355316</v>
      </c>
    </row>
    <row r="830" spans="2:6" ht="15">
      <c r="B830" s="38"/>
      <c r="C830" s="19"/>
      <c r="D830" s="20" t="s">
        <v>64</v>
      </c>
      <c r="E830" s="37" t="s">
        <v>63</v>
      </c>
      <c r="F830" s="23">
        <f>('[1]ИТОГ'!$M$110)</f>
        <v>1396.512498189859</v>
      </c>
    </row>
    <row r="831" spans="2:6" ht="12.75">
      <c r="B831" s="22"/>
      <c r="C831" s="24"/>
      <c r="D831" s="25" t="s">
        <v>65</v>
      </c>
      <c r="E831" s="26" t="s">
        <v>63</v>
      </c>
      <c r="F831" s="23">
        <f>('[1]ИТОГ'!$N$110)</f>
        <v>4187.570575558041</v>
      </c>
    </row>
    <row r="832" spans="2:6" ht="12.75">
      <c r="B832" s="22"/>
      <c r="C832" s="24"/>
      <c r="D832" s="30" t="s">
        <v>58</v>
      </c>
      <c r="E832" s="28" t="s">
        <v>63</v>
      </c>
      <c r="F832" s="23">
        <f>('[1]ИТОГ'!$O$110)</f>
        <v>11886.088606525758</v>
      </c>
    </row>
    <row r="833" spans="2:6" ht="12.75">
      <c r="B833" s="22"/>
      <c r="C833" s="24"/>
      <c r="D833" s="27" t="s">
        <v>57</v>
      </c>
      <c r="E833" s="21" t="s">
        <v>63</v>
      </c>
      <c r="F833" s="23">
        <f>('[1]ИТОГ'!$P$110)</f>
        <v>1551.3830322089566</v>
      </c>
    </row>
    <row r="834" spans="2:6" ht="25.5">
      <c r="B834" s="22"/>
      <c r="C834" s="24"/>
      <c r="D834" s="25" t="s">
        <v>51</v>
      </c>
      <c r="E834" s="21" t="s">
        <v>63</v>
      </c>
      <c r="F834" s="23">
        <f>('[1]ИТОГ'!$U$110)</f>
        <v>21795.22241839732</v>
      </c>
    </row>
    <row r="835" spans="2:6" ht="12.75">
      <c r="B835" s="22"/>
      <c r="C835" s="24"/>
      <c r="D835" s="20" t="s">
        <v>59</v>
      </c>
      <c r="E835" s="21" t="s">
        <v>63</v>
      </c>
      <c r="F835" s="23">
        <f>('[1]ИТОГ'!$Y$110)</f>
        <v>116375.01592342343</v>
      </c>
    </row>
    <row r="836" spans="2:6" ht="25.5">
      <c r="B836" s="22"/>
      <c r="C836" s="24"/>
      <c r="D836" s="25" t="s">
        <v>50</v>
      </c>
      <c r="E836" s="21" t="s">
        <v>63</v>
      </c>
      <c r="F836" s="29">
        <f>SUM('[1]ИТОГ'!$AB$110,'[1]ИТОГ'!$AH$110)+'[1]ИТОГ'!$AH$111</f>
        <v>73788.367</v>
      </c>
    </row>
    <row r="837" spans="2:6" ht="25.5">
      <c r="B837" s="22"/>
      <c r="C837" s="24"/>
      <c r="D837" s="25" t="s">
        <v>49</v>
      </c>
      <c r="E837" s="28" t="s">
        <v>63</v>
      </c>
      <c r="F837" s="29">
        <f>SUM('[1]ИТОГ'!$AE$110,'[1]ИТОГ'!$AK$110:$AK$111)</f>
        <v>78816.604</v>
      </c>
    </row>
    <row r="838" spans="2:6" ht="12.75">
      <c r="B838" s="22"/>
      <c r="C838" s="24"/>
      <c r="D838" s="30" t="s">
        <v>48</v>
      </c>
      <c r="E838" s="21" t="s">
        <v>63</v>
      </c>
      <c r="F838" s="23">
        <f>SUM('[1]ИТОГ'!$AO$110:$AO$111)</f>
        <v>259655.81777628</v>
      </c>
    </row>
    <row r="839" spans="2:6" ht="12.75">
      <c r="B839" s="22"/>
      <c r="C839" s="24"/>
      <c r="D839" s="27" t="s">
        <v>47</v>
      </c>
      <c r="E839" s="21" t="s">
        <v>63</v>
      </c>
      <c r="F839" s="23">
        <f>('[1]ИТОГ'!$AV$110)</f>
        <v>46466.44436499562</v>
      </c>
    </row>
    <row r="840" spans="2:6" ht="25.5">
      <c r="B840" s="22"/>
      <c r="C840" s="24"/>
      <c r="D840" s="36" t="s">
        <v>62</v>
      </c>
      <c r="E840" s="21" t="s">
        <v>63</v>
      </c>
      <c r="F840" s="23">
        <f>('[1]ИТОГ'!$BB$110)</f>
        <v>3020.75</v>
      </c>
    </row>
    <row r="841" spans="2:6" ht="38.25">
      <c r="B841" s="22"/>
      <c r="C841" s="24"/>
      <c r="D841" s="36" t="s">
        <v>61</v>
      </c>
      <c r="E841" s="21" t="s">
        <v>63</v>
      </c>
      <c r="F841" s="23">
        <f>('[1]ИТОГ'!$AY$110)</f>
        <v>11457.58</v>
      </c>
    </row>
    <row r="842" spans="2:6" ht="25.5">
      <c r="B842" s="22"/>
      <c r="C842" s="24"/>
      <c r="D842" s="25" t="s">
        <v>60</v>
      </c>
      <c r="E842" s="21" t="s">
        <v>63</v>
      </c>
      <c r="F842" s="23">
        <f>('[1]ИТОГ'!$BE$110)</f>
        <v>68077.4</v>
      </c>
    </row>
    <row r="843" spans="2:6" ht="13.5" thickBot="1">
      <c r="B843" s="22"/>
      <c r="C843" s="24"/>
      <c r="D843" s="25" t="s">
        <v>52</v>
      </c>
      <c r="E843" s="21" t="s">
        <v>63</v>
      </c>
      <c r="F843" s="23">
        <f>('[1]ИТОГ'!$BH$110)</f>
        <v>300297.25267999637</v>
      </c>
    </row>
    <row r="844" spans="2:6" ht="15.75" thickBot="1">
      <c r="B844" s="31"/>
      <c r="C844" s="32" t="s">
        <v>54</v>
      </c>
      <c r="D844" s="33" t="s">
        <v>116</v>
      </c>
      <c r="E844" s="34"/>
      <c r="F844" s="35">
        <f>SUM(F829:F843)</f>
        <v>1019633.2711191284</v>
      </c>
    </row>
    <row r="845" spans="2:6" ht="15">
      <c r="B845" s="38" t="s">
        <v>37</v>
      </c>
      <c r="C845" s="19">
        <v>4</v>
      </c>
      <c r="D845" s="20" t="s">
        <v>56</v>
      </c>
      <c r="E845" s="21" t="s">
        <v>63</v>
      </c>
      <c r="F845" s="23">
        <f>('[1]ИТОГ'!$L$118)</f>
        <v>5466.712259920488</v>
      </c>
    </row>
    <row r="846" spans="2:6" ht="15">
      <c r="B846" s="38"/>
      <c r="C846" s="19"/>
      <c r="D846" s="20" t="s">
        <v>64</v>
      </c>
      <c r="E846" s="37" t="s">
        <v>63</v>
      </c>
      <c r="F846" s="23">
        <f>('[1]ИТОГ'!$M$118)</f>
        <v>365.95733785696297</v>
      </c>
    </row>
    <row r="847" spans="2:6" ht="12.75">
      <c r="B847" s="22"/>
      <c r="C847" s="24"/>
      <c r="D847" s="25" t="s">
        <v>65</v>
      </c>
      <c r="E847" s="26" t="s">
        <v>63</v>
      </c>
      <c r="F847" s="23">
        <f>('[1]ИТОГ'!$N$118)</f>
        <v>1097.3565807006676</v>
      </c>
    </row>
    <row r="848" spans="2:6" ht="12.75">
      <c r="B848" s="22"/>
      <c r="C848" s="24"/>
      <c r="D848" s="30" t="s">
        <v>58</v>
      </c>
      <c r="E848" s="28" t="s">
        <v>63</v>
      </c>
      <c r="F848" s="23">
        <f>('[1]ИТОГ'!$O$118)</f>
        <v>3114.7600537870594</v>
      </c>
    </row>
    <row r="849" spans="2:6" ht="12.75">
      <c r="B849" s="22"/>
      <c r="C849" s="24"/>
      <c r="D849" s="27" t="s">
        <v>57</v>
      </c>
      <c r="E849" s="21" t="s">
        <v>63</v>
      </c>
      <c r="F849" s="23">
        <f>('[1]ИТОГ'!$P$118)</f>
        <v>406.5412985559026</v>
      </c>
    </row>
    <row r="850" spans="2:6" ht="25.5">
      <c r="B850" s="22"/>
      <c r="C850" s="24"/>
      <c r="D850" s="25" t="s">
        <v>51</v>
      </c>
      <c r="E850" s="21" t="s">
        <v>63</v>
      </c>
      <c r="F850" s="23">
        <f>('[1]ИТОГ'!$U$118)</f>
        <v>0</v>
      </c>
    </row>
    <row r="851" spans="2:6" ht="12.75">
      <c r="B851" s="22"/>
      <c r="C851" s="24"/>
      <c r="D851" s="20" t="s">
        <v>59</v>
      </c>
      <c r="E851" s="21" t="s">
        <v>63</v>
      </c>
      <c r="F851" s="23">
        <f>('[1]ИТОГ'!$Y$118)</f>
        <v>34102.56876876877</v>
      </c>
    </row>
    <row r="852" spans="2:6" ht="25.5">
      <c r="B852" s="22"/>
      <c r="C852" s="24"/>
      <c r="D852" s="25" t="s">
        <v>50</v>
      </c>
      <c r="E852" s="21" t="s">
        <v>63</v>
      </c>
      <c r="F852" s="29">
        <f>SUM('[1]ИТОГ'!$AB$118,'[1]ИТОГ'!$AH$118)</f>
        <v>19445.987999999998</v>
      </c>
    </row>
    <row r="853" spans="2:6" ht="25.5">
      <c r="B853" s="22"/>
      <c r="C853" s="24"/>
      <c r="D853" s="25" t="s">
        <v>49</v>
      </c>
      <c r="E853" s="28" t="s">
        <v>63</v>
      </c>
      <c r="F853" s="29">
        <f>SUM('[1]ИТОГ'!$AE$118,'[1]ИТОГ'!$AK$118:$AK$119)</f>
        <v>17719.216</v>
      </c>
    </row>
    <row r="854" spans="2:6" ht="12.75">
      <c r="B854" s="22"/>
      <c r="C854" s="24"/>
      <c r="D854" s="30" t="s">
        <v>48</v>
      </c>
      <c r="E854" s="21" t="s">
        <v>63</v>
      </c>
      <c r="F854" s="23">
        <f>SUM('[1]ИТОГ'!$AO$118:$AO$119)</f>
        <v>47627.83499751135</v>
      </c>
    </row>
    <row r="855" spans="2:6" ht="12.75">
      <c r="B855" s="22"/>
      <c r="C855" s="24"/>
      <c r="D855" s="27" t="s">
        <v>47</v>
      </c>
      <c r="E855" s="21" t="s">
        <v>63</v>
      </c>
      <c r="F855" s="23">
        <f>('[1]ИТОГ'!$AV$118)</f>
        <v>11103.182669657885</v>
      </c>
    </row>
    <row r="856" spans="2:6" ht="25.5">
      <c r="B856" s="22"/>
      <c r="C856" s="24"/>
      <c r="D856" s="36" t="s">
        <v>62</v>
      </c>
      <c r="E856" s="21" t="s">
        <v>63</v>
      </c>
      <c r="F856" s="23">
        <f>('[1]ИТОГ'!$BB$118)</f>
        <v>3725.6</v>
      </c>
    </row>
    <row r="857" spans="2:6" ht="38.25">
      <c r="B857" s="22"/>
      <c r="C857" s="24"/>
      <c r="D857" s="36" t="s">
        <v>61</v>
      </c>
      <c r="E857" s="21" t="s">
        <v>63</v>
      </c>
      <c r="F857" s="23">
        <f>('[1]ИТОГ'!$AY$118)</f>
        <v>335.45</v>
      </c>
    </row>
    <row r="858" spans="2:6" ht="25.5">
      <c r="B858" s="22"/>
      <c r="C858" s="24"/>
      <c r="D858" s="25" t="s">
        <v>60</v>
      </c>
      <c r="E858" s="21" t="s">
        <v>63</v>
      </c>
      <c r="F858" s="23">
        <f>('[1]ИТОГ'!$BE$118)</f>
        <v>43110.01</v>
      </c>
    </row>
    <row r="859" spans="2:6" ht="13.5" thickBot="1">
      <c r="B859" s="22"/>
      <c r="C859" s="24"/>
      <c r="D859" s="25" t="s">
        <v>52</v>
      </c>
      <c r="E859" s="21" t="s">
        <v>63</v>
      </c>
      <c r="F859" s="23">
        <f>('[1]ИТОГ'!$BH$118)</f>
        <v>71355.73639741872</v>
      </c>
    </row>
    <row r="860" spans="2:6" ht="15.75" thickBot="1">
      <c r="B860" s="31"/>
      <c r="C860" s="32" t="s">
        <v>54</v>
      </c>
      <c r="D860" s="33" t="s">
        <v>117</v>
      </c>
      <c r="E860" s="34"/>
      <c r="F860" s="35">
        <f>SUM(F845:F859)</f>
        <v>258976.91436417782</v>
      </c>
    </row>
    <row r="861" spans="2:6" ht="15">
      <c r="B861" s="38" t="s">
        <v>37</v>
      </c>
      <c r="C861" s="19">
        <v>10</v>
      </c>
      <c r="D861" s="20" t="s">
        <v>56</v>
      </c>
      <c r="E861" s="21" t="s">
        <v>63</v>
      </c>
      <c r="F861" s="23">
        <f>('[1]ИТОГ'!$L$112)</f>
        <v>17955.41028452381</v>
      </c>
    </row>
    <row r="862" spans="2:6" ht="15">
      <c r="B862" s="38"/>
      <c r="C862" s="19"/>
      <c r="D862" s="20" t="s">
        <v>64</v>
      </c>
      <c r="E862" s="37" t="s">
        <v>63</v>
      </c>
      <c r="F862" s="23">
        <f>('[1]ИТОГ'!$M$112)</f>
        <v>1201.9864656182654</v>
      </c>
    </row>
    <row r="863" spans="2:6" ht="12.75">
      <c r="B863" s="22"/>
      <c r="C863" s="24"/>
      <c r="D863" s="25" t="s">
        <v>65</v>
      </c>
      <c r="E863" s="26" t="s">
        <v>63</v>
      </c>
      <c r="F863" s="23">
        <f>('[1]ИТОГ'!$N$112)</f>
        <v>3604.2664581708264</v>
      </c>
    </row>
    <row r="864" spans="2:6" ht="12.75">
      <c r="B864" s="22"/>
      <c r="C864" s="24"/>
      <c r="D864" s="30" t="s">
        <v>58</v>
      </c>
      <c r="E864" s="28" t="s">
        <v>63</v>
      </c>
      <c r="F864" s="23">
        <f>('[1]ИТОГ'!$O$112)</f>
        <v>10230.425902168397</v>
      </c>
    </row>
    <row r="865" spans="2:6" ht="12.75">
      <c r="B865" s="22"/>
      <c r="C865" s="24"/>
      <c r="D865" s="27" t="s">
        <v>57</v>
      </c>
      <c r="E865" s="21" t="s">
        <v>63</v>
      </c>
      <c r="F865" s="23">
        <f>('[1]ИТОГ'!$P$112)</f>
        <v>1335.2844390021892</v>
      </c>
    </row>
    <row r="866" spans="2:6" ht="25.5">
      <c r="B866" s="22"/>
      <c r="C866" s="24"/>
      <c r="D866" s="25" t="s">
        <v>51</v>
      </c>
      <c r="E866" s="21" t="s">
        <v>63</v>
      </c>
      <c r="F866" s="23">
        <f>('[1]ИТОГ'!$U$112)</f>
        <v>18759.275263207677</v>
      </c>
    </row>
    <row r="867" spans="2:6" ht="12.75">
      <c r="B867" s="22"/>
      <c r="C867" s="24"/>
      <c r="D867" s="20" t="s">
        <v>59</v>
      </c>
      <c r="E867" s="21" t="s">
        <v>63</v>
      </c>
      <c r="F867" s="23">
        <f>('[1]ИТОГ'!$Y$112)</f>
        <v>79288.47238738739</v>
      </c>
    </row>
    <row r="868" spans="2:6" ht="25.5">
      <c r="B868" s="22"/>
      <c r="C868" s="24"/>
      <c r="D868" s="25" t="s">
        <v>50</v>
      </c>
      <c r="E868" s="21" t="s">
        <v>63</v>
      </c>
      <c r="F868" s="29">
        <f>SUM('[1]ИТОГ'!$AB$112,'[1]ИТОГ'!$AH$112)+'[1]ИТОГ'!$AH$113</f>
        <v>40510.708</v>
      </c>
    </row>
    <row r="869" spans="2:6" ht="25.5">
      <c r="B869" s="22"/>
      <c r="C869" s="24"/>
      <c r="D869" s="25" t="s">
        <v>49</v>
      </c>
      <c r="E869" s="28" t="s">
        <v>63</v>
      </c>
      <c r="F869" s="29">
        <f>SUM('[1]ИТОГ'!$AE$112,'[1]ИТОГ'!$AK$112:$AK$113)</f>
        <v>97365.386</v>
      </c>
    </row>
    <row r="870" spans="2:6" ht="12.75">
      <c r="B870" s="22"/>
      <c r="C870" s="24"/>
      <c r="D870" s="30" t="s">
        <v>48</v>
      </c>
      <c r="E870" s="21" t="s">
        <v>63</v>
      </c>
      <c r="F870" s="23">
        <f>SUM('[1]ИТОГ'!$AO$112:$AO$113)</f>
        <v>180104.43910789356</v>
      </c>
    </row>
    <row r="871" spans="2:6" ht="12.75">
      <c r="B871" s="22"/>
      <c r="C871" s="24"/>
      <c r="D871" s="30" t="s">
        <v>98</v>
      </c>
      <c r="E871" s="21" t="s">
        <v>63</v>
      </c>
      <c r="F871" s="23">
        <f>('[1]ИТОГ'!$AR$112)</f>
        <v>37500</v>
      </c>
    </row>
    <row r="872" spans="2:6" ht="12.75">
      <c r="B872" s="22"/>
      <c r="C872" s="24"/>
      <c r="D872" s="27" t="s">
        <v>47</v>
      </c>
      <c r="E872" s="21" t="s">
        <v>63</v>
      </c>
      <c r="F872" s="23">
        <f>('[1]ИТОГ'!$AV$112)</f>
        <v>39780.15277423036</v>
      </c>
    </row>
    <row r="873" spans="2:6" ht="38.25">
      <c r="B873" s="22"/>
      <c r="C873" s="24"/>
      <c r="D873" s="36" t="s">
        <v>61</v>
      </c>
      <c r="E873" s="21" t="s">
        <v>63</v>
      </c>
      <c r="F873" s="23">
        <f>('[1]ИТОГ'!$AY$112)</f>
        <v>6618.34</v>
      </c>
    </row>
    <row r="874" spans="2:6" ht="25.5">
      <c r="B874" s="22"/>
      <c r="C874" s="24"/>
      <c r="D874" s="25" t="s">
        <v>60</v>
      </c>
      <c r="E874" s="21" t="s">
        <v>63</v>
      </c>
      <c r="F874" s="23">
        <f>('[1]ИТОГ'!$BE$112)</f>
        <v>45368.42</v>
      </c>
    </row>
    <row r="875" spans="2:6" ht="13.5" thickBot="1">
      <c r="B875" s="22"/>
      <c r="C875" s="24"/>
      <c r="D875" s="25" t="s">
        <v>52</v>
      </c>
      <c r="E875" s="21" t="s">
        <v>63</v>
      </c>
      <c r="F875" s="23">
        <f>('[1]ИТОГ'!$BH$112)</f>
        <v>276367.8361422697</v>
      </c>
    </row>
    <row r="876" spans="2:6" ht="15.75" thickBot="1">
      <c r="B876" s="31"/>
      <c r="C876" s="32" t="s">
        <v>54</v>
      </c>
      <c r="D876" s="33" t="s">
        <v>118</v>
      </c>
      <c r="E876" s="34"/>
      <c r="F876" s="35">
        <f>SUM(F861:F875)</f>
        <v>855990.4032244722</v>
      </c>
    </row>
    <row r="877" spans="2:6" ht="15">
      <c r="B877" s="38" t="s">
        <v>37</v>
      </c>
      <c r="C877" s="19">
        <v>11</v>
      </c>
      <c r="D877" s="20" t="s">
        <v>56</v>
      </c>
      <c r="E877" s="21" t="s">
        <v>63</v>
      </c>
      <c r="F877" s="23">
        <f>('[1]ИТОГ'!$L$114)</f>
        <v>1513.3634070329624</v>
      </c>
    </row>
    <row r="878" spans="2:6" ht="15">
      <c r="B878" s="38"/>
      <c r="C878" s="19"/>
      <c r="D878" s="20" t="s">
        <v>64</v>
      </c>
      <c r="E878" s="37" t="s">
        <v>63</v>
      </c>
      <c r="F878" s="23">
        <f>('[1]ИТОГ'!$M$114)</f>
        <v>101.30887036223518</v>
      </c>
    </row>
    <row r="879" spans="2:6" ht="12.75">
      <c r="B879" s="22"/>
      <c r="C879" s="24"/>
      <c r="D879" s="25" t="s">
        <v>65</v>
      </c>
      <c r="E879" s="26" t="s">
        <v>63</v>
      </c>
      <c r="F879" s="23">
        <f>('[1]ИТОГ'!$N$114)</f>
        <v>303.7839225368995</v>
      </c>
    </row>
    <row r="880" spans="2:6" ht="12.75">
      <c r="B880" s="22"/>
      <c r="C880" s="24"/>
      <c r="D880" s="30" t="s">
        <v>58</v>
      </c>
      <c r="E880" s="28" t="s">
        <v>63</v>
      </c>
      <c r="F880" s="23">
        <f>('[1]ИТОГ'!$O$114)</f>
        <v>862.2666902826743</v>
      </c>
    </row>
    <row r="881" spans="2:6" ht="12.75">
      <c r="B881" s="22"/>
      <c r="C881" s="24"/>
      <c r="D881" s="27" t="s">
        <v>57</v>
      </c>
      <c r="E881" s="21" t="s">
        <v>63</v>
      </c>
      <c r="F881" s="23">
        <f>('[1]ИТОГ'!$P$114)</f>
        <v>112.54382806881337</v>
      </c>
    </row>
    <row r="882" spans="2:11" ht="25.5">
      <c r="B882" s="22"/>
      <c r="C882" s="24"/>
      <c r="D882" s="25" t="s">
        <v>51</v>
      </c>
      <c r="E882" s="21" t="s">
        <v>63</v>
      </c>
      <c r="F882" s="23">
        <f>('[1]ИТОГ'!$U$114)</f>
        <v>1581.1167929850542</v>
      </c>
      <c r="G882" s="43"/>
      <c r="H882" s="43"/>
      <c r="I882" s="43"/>
      <c r="J882" s="43"/>
      <c r="K882" s="43"/>
    </row>
    <row r="883" spans="2:11" ht="12.75">
      <c r="B883" s="22"/>
      <c r="C883" s="24"/>
      <c r="D883" s="20" t="s">
        <v>59</v>
      </c>
      <c r="E883" s="21" t="s">
        <v>63</v>
      </c>
      <c r="F883" s="23">
        <f>('[1]ИТОГ'!$Y$114)</f>
        <v>19182.694932432434</v>
      </c>
      <c r="G883" s="43"/>
      <c r="H883" s="43"/>
      <c r="I883" s="43"/>
      <c r="J883" s="43"/>
      <c r="K883" s="43"/>
    </row>
    <row r="884" spans="2:11" ht="25.5">
      <c r="B884" s="22"/>
      <c r="C884" s="24"/>
      <c r="D884" s="25" t="s">
        <v>50</v>
      </c>
      <c r="E884" s="21" t="s">
        <v>63</v>
      </c>
      <c r="F884" s="29">
        <f>SUM('[1]ИТОГ'!$AB$114,'[1]ИТОГ'!$AH$114)</f>
        <v>5384.4580000000005</v>
      </c>
      <c r="G884" s="43"/>
      <c r="H884" s="43"/>
      <c r="I884" s="43"/>
      <c r="J884" s="43"/>
      <c r="K884" s="43"/>
    </row>
    <row r="885" spans="2:11" ht="25.5">
      <c r="B885" s="22"/>
      <c r="C885" s="24"/>
      <c r="D885" s="25" t="s">
        <v>49</v>
      </c>
      <c r="E885" s="28" t="s">
        <v>63</v>
      </c>
      <c r="F885" s="29">
        <f>SUM('[1]ИТОГ'!$AE$114,'[1]ИТОГ'!$AK$114:$AK$115)</f>
        <v>4024.566</v>
      </c>
      <c r="G885" s="43"/>
      <c r="H885" s="43"/>
      <c r="I885" s="43"/>
      <c r="J885" s="43"/>
      <c r="K885" s="43"/>
    </row>
    <row r="886" spans="2:11" ht="12.75">
      <c r="B886" s="22"/>
      <c r="C886" s="24"/>
      <c r="D886" s="30" t="s">
        <v>48</v>
      </c>
      <c r="E886" s="21" t="s">
        <v>63</v>
      </c>
      <c r="F886" s="23">
        <f>SUM('[1]ИТОГ'!$AO$114:$AO$115)</f>
        <v>44573.26737897281</v>
      </c>
      <c r="G886" s="43"/>
      <c r="H886" s="43"/>
      <c r="I886" s="43"/>
      <c r="J886" s="43"/>
      <c r="K886" s="43"/>
    </row>
    <row r="887" spans="2:11" ht="12.75">
      <c r="B887" s="22"/>
      <c r="C887" s="24"/>
      <c r="D887" s="30" t="s">
        <v>98</v>
      </c>
      <c r="E887" s="21" t="s">
        <v>63</v>
      </c>
      <c r="F887" s="23">
        <f>('[1]ИТОГ'!$AR$114)</f>
        <v>3240</v>
      </c>
      <c r="G887" s="43"/>
      <c r="H887" s="43"/>
      <c r="I887" s="43"/>
      <c r="J887" s="43"/>
      <c r="K887" s="43"/>
    </row>
    <row r="888" spans="2:11" ht="12.75">
      <c r="B888" s="22"/>
      <c r="C888" s="24"/>
      <c r="D888" s="27" t="s">
        <v>47</v>
      </c>
      <c r="E888" s="21" t="s">
        <v>63</v>
      </c>
      <c r="F888" s="23">
        <f>('[1]ИТОГ'!$AV$114)</f>
        <v>3563.521464923983</v>
      </c>
      <c r="G888" s="43"/>
      <c r="H888" s="43"/>
      <c r="I888" s="43"/>
      <c r="J888" s="43"/>
      <c r="K888" s="43"/>
    </row>
    <row r="889" spans="2:11" ht="38.25">
      <c r="B889" s="22"/>
      <c r="C889" s="24"/>
      <c r="D889" s="36" t="s">
        <v>61</v>
      </c>
      <c r="E889" s="21" t="s">
        <v>63</v>
      </c>
      <c r="F889" s="23">
        <f>('[1]ИТОГ'!$AY$114)</f>
        <v>8138.55</v>
      </c>
      <c r="G889" s="43"/>
      <c r="H889" s="43"/>
      <c r="I889" s="43"/>
      <c r="J889" s="43"/>
      <c r="K889" s="43"/>
    </row>
    <row r="890" spans="2:11" ht="25.5">
      <c r="B890" s="22"/>
      <c r="C890" s="24"/>
      <c r="D890" s="25" t="s">
        <v>60</v>
      </c>
      <c r="E890" s="21" t="s">
        <v>63</v>
      </c>
      <c r="F890" s="23">
        <f>('[1]ИТОГ'!$BE$114)</f>
        <v>30793.03</v>
      </c>
      <c r="G890" s="43"/>
      <c r="H890" s="43"/>
      <c r="I890" s="43"/>
      <c r="J890" s="43"/>
      <c r="K890" s="43"/>
    </row>
    <row r="891" spans="2:6" ht="13.5" thickBot="1">
      <c r="B891" s="22"/>
      <c r="C891" s="24"/>
      <c r="D891" s="25" t="s">
        <v>52</v>
      </c>
      <c r="E891" s="21" t="s">
        <v>63</v>
      </c>
      <c r="F891" s="23">
        <f>('[1]ИТОГ'!$BH$114)</f>
        <v>19753.584094311598</v>
      </c>
    </row>
    <row r="892" spans="2:6" ht="15.75" thickBot="1">
      <c r="B892" s="31"/>
      <c r="C892" s="32" t="s">
        <v>54</v>
      </c>
      <c r="D892" s="33" t="s">
        <v>119</v>
      </c>
      <c r="E892" s="34"/>
      <c r="F892" s="35">
        <f>SUM(F877:F891)</f>
        <v>143128.05538190945</v>
      </c>
    </row>
    <row r="893" spans="2:6" ht="15">
      <c r="B893" s="38" t="s">
        <v>37</v>
      </c>
      <c r="C893" s="19">
        <v>13</v>
      </c>
      <c r="D893" s="20" t="s">
        <v>56</v>
      </c>
      <c r="E893" s="21" t="s">
        <v>63</v>
      </c>
      <c r="F893" s="23">
        <f>('[1]ИТОГ'!$L$116)</f>
        <v>1560.6400416667177</v>
      </c>
    </row>
    <row r="894" spans="2:6" ht="15">
      <c r="B894" s="38"/>
      <c r="C894" s="19"/>
      <c r="D894" s="20" t="s">
        <v>64</v>
      </c>
      <c r="E894" s="37" t="s">
        <v>63</v>
      </c>
      <c r="F894" s="23">
        <f>('[1]ИТОГ'!$M$116)</f>
        <v>104.4737033607177</v>
      </c>
    </row>
    <row r="895" spans="2:6" ht="12.75">
      <c r="B895" s="22"/>
      <c r="C895" s="24"/>
      <c r="D895" s="25" t="s">
        <v>65</v>
      </c>
      <c r="E895" s="26" t="s">
        <v>63</v>
      </c>
      <c r="F895" s="23">
        <f>('[1]ИТОГ'!$N$116)</f>
        <v>313.27396402108167</v>
      </c>
    </row>
    <row r="896" spans="2:6" ht="12.75">
      <c r="B896" s="22"/>
      <c r="C896" s="24"/>
      <c r="D896" s="30" t="s">
        <v>58</v>
      </c>
      <c r="E896" s="28" t="s">
        <v>63</v>
      </c>
      <c r="F896" s="23">
        <f>('[1]ИТОГ'!$O$116)</f>
        <v>889.2034241060945</v>
      </c>
    </row>
    <row r="897" spans="2:6" ht="12.75">
      <c r="B897" s="22"/>
      <c r="C897" s="24"/>
      <c r="D897" s="27" t="s">
        <v>57</v>
      </c>
      <c r="E897" s="21" t="s">
        <v>63</v>
      </c>
      <c r="F897" s="23">
        <f>('[1]ИТОГ'!$P$116)</f>
        <v>116.05963492337779</v>
      </c>
    </row>
    <row r="898" spans="2:6" ht="25.5">
      <c r="B898" s="22"/>
      <c r="C898" s="24"/>
      <c r="D898" s="25" t="s">
        <v>51</v>
      </c>
      <c r="E898" s="21" t="s">
        <v>63</v>
      </c>
      <c r="F898" s="23">
        <f>('[1]ИТОГ'!$U$116)</f>
        <v>1630.5100058695923</v>
      </c>
    </row>
    <row r="899" spans="2:6" ht="12.75">
      <c r="B899" s="22"/>
      <c r="C899" s="24"/>
      <c r="D899" s="20" t="s">
        <v>59</v>
      </c>
      <c r="E899" s="21" t="s">
        <v>63</v>
      </c>
      <c r="F899" s="23">
        <f>('[1]ИТОГ'!$Y$116)</f>
        <v>13641.027507507508</v>
      </c>
    </row>
    <row r="900" spans="2:6" ht="25.5">
      <c r="B900" s="22"/>
      <c r="C900" s="24"/>
      <c r="D900" s="25" t="s">
        <v>50</v>
      </c>
      <c r="E900" s="21" t="s">
        <v>63</v>
      </c>
      <c r="F900" s="29">
        <f>SUM('[1]ИТОГ'!$AB$116,'[1]ИТОГ'!$AH$116)</f>
        <v>3758.773</v>
      </c>
    </row>
    <row r="901" spans="2:6" ht="25.5">
      <c r="B901" s="22"/>
      <c r="C901" s="24"/>
      <c r="D901" s="25" t="s">
        <v>49</v>
      </c>
      <c r="E901" s="28" t="s">
        <v>63</v>
      </c>
      <c r="F901" s="29">
        <f>SUM('[1]ИТОГ'!$AE$116,'[1]ИТОГ'!$AK$116:$AK$117)</f>
        <v>18557.836</v>
      </c>
    </row>
    <row r="902" spans="2:6" ht="12.75">
      <c r="B902" s="22"/>
      <c r="C902" s="24"/>
      <c r="D902" s="30" t="s">
        <v>48</v>
      </c>
      <c r="E902" s="21" t="s">
        <v>63</v>
      </c>
      <c r="F902" s="23">
        <f>SUM('[1]ИТОГ'!$AO$116:$AO$117)</f>
        <v>54819.373827880605</v>
      </c>
    </row>
    <row r="903" spans="2:6" ht="12.75">
      <c r="B903" s="22"/>
      <c r="C903" s="24"/>
      <c r="D903" s="30" t="s">
        <v>98</v>
      </c>
      <c r="E903" s="21" t="s">
        <v>63</v>
      </c>
      <c r="F903" s="23">
        <f>('[1]ИТОГ'!$AR$116)</f>
        <v>3240</v>
      </c>
    </row>
    <row r="904" spans="2:6" ht="12.75">
      <c r="B904" s="22"/>
      <c r="C904" s="24"/>
      <c r="D904" s="27" t="s">
        <v>47</v>
      </c>
      <c r="E904" s="21" t="s">
        <v>63</v>
      </c>
      <c r="F904" s="23">
        <f>('[1]ИТОГ'!$AV$116)</f>
        <v>3291.5685110218897</v>
      </c>
    </row>
    <row r="905" spans="2:6" ht="38.25">
      <c r="B905" s="22"/>
      <c r="C905" s="24"/>
      <c r="D905" s="36" t="s">
        <v>61</v>
      </c>
      <c r="E905" s="21" t="s">
        <v>63</v>
      </c>
      <c r="F905" s="23">
        <f>('[1]ИТОГ'!$AY$116)</f>
        <v>7510.98</v>
      </c>
    </row>
    <row r="906" spans="2:6" ht="25.5">
      <c r="B906" s="22"/>
      <c r="C906" s="24"/>
      <c r="D906" s="25" t="s">
        <v>60</v>
      </c>
      <c r="E906" s="21" t="s">
        <v>63</v>
      </c>
      <c r="F906" s="23">
        <f>('[1]ИТОГ'!$BE$116)</f>
        <v>12507.97</v>
      </c>
    </row>
    <row r="907" spans="2:6" ht="13.5" thickBot="1">
      <c r="B907" s="22"/>
      <c r="C907" s="24"/>
      <c r="D907" s="25" t="s">
        <v>52</v>
      </c>
      <c r="E907" s="21" t="s">
        <v>63</v>
      </c>
      <c r="F907" s="23">
        <f>('[1]ИТОГ'!$BH$116)</f>
        <v>20370.675120560776</v>
      </c>
    </row>
    <row r="908" spans="2:6" ht="15.75" thickBot="1">
      <c r="B908" s="31"/>
      <c r="C908" s="32" t="s">
        <v>54</v>
      </c>
      <c r="D908" s="33" t="s">
        <v>120</v>
      </c>
      <c r="E908" s="34"/>
      <c r="F908" s="35">
        <f>SUM(F893:F907)</f>
        <v>142312.36474091836</v>
      </c>
    </row>
    <row r="909" spans="2:6" ht="15">
      <c r="B909" s="38" t="s">
        <v>39</v>
      </c>
      <c r="C909" s="19">
        <v>3</v>
      </c>
      <c r="D909" s="20" t="s">
        <v>56</v>
      </c>
      <c r="E909" s="21" t="s">
        <v>63</v>
      </c>
      <c r="F909" s="23">
        <f>('[1]ИТОГ'!$L$120)</f>
        <v>7118.327879585135</v>
      </c>
    </row>
    <row r="910" spans="2:6" ht="15">
      <c r="B910" s="38"/>
      <c r="C910" s="19"/>
      <c r="D910" s="20" t="s">
        <v>64</v>
      </c>
      <c r="E910" s="37" t="s">
        <v>63</v>
      </c>
      <c r="F910" s="23">
        <f>('[1]ИТОГ'!$M$120)</f>
        <v>476.52120633908487</v>
      </c>
    </row>
    <row r="911" spans="2:6" ht="12.75">
      <c r="B911" s="22"/>
      <c r="C911" s="24"/>
      <c r="D911" s="25" t="s">
        <v>65</v>
      </c>
      <c r="E911" s="26" t="s">
        <v>63</v>
      </c>
      <c r="F911" s="23">
        <f>('[1]ИТОГ'!$N$120)</f>
        <v>1428.892462388608</v>
      </c>
    </row>
    <row r="912" spans="2:6" ht="12.75">
      <c r="B912" s="22"/>
      <c r="C912" s="24"/>
      <c r="D912" s="30" t="s">
        <v>58</v>
      </c>
      <c r="E912" s="28" t="s">
        <v>63</v>
      </c>
      <c r="F912" s="23">
        <f>('[1]ИТОГ'!$O$120)</f>
        <v>4055.798490007411</v>
      </c>
    </row>
    <row r="913" spans="2:6" ht="12.75">
      <c r="B913" s="22"/>
      <c r="C913" s="24"/>
      <c r="D913" s="27" t="s">
        <v>57</v>
      </c>
      <c r="E913" s="21" t="s">
        <v>63</v>
      </c>
      <c r="F913" s="23">
        <f>('[1]ИТОГ'!$P$120)</f>
        <v>529.366486129145</v>
      </c>
    </row>
    <row r="914" spans="2:6" ht="25.5">
      <c r="B914" s="22"/>
      <c r="C914" s="24"/>
      <c r="D914" s="25" t="s">
        <v>51</v>
      </c>
      <c r="E914" s="21" t="s">
        <v>63</v>
      </c>
      <c r="F914" s="23">
        <f>('[1]ИТОГ'!$U$120)</f>
        <v>7437.015918371949</v>
      </c>
    </row>
    <row r="915" spans="2:6" ht="12.75">
      <c r="B915" s="22"/>
      <c r="C915" s="24"/>
      <c r="D915" s="20" t="s">
        <v>59</v>
      </c>
      <c r="E915" s="21" t="s">
        <v>63</v>
      </c>
      <c r="F915" s="23">
        <f>('[1]ИТОГ'!$Y$120)</f>
        <v>77157.06183933934</v>
      </c>
    </row>
    <row r="916" spans="2:6" ht="25.5">
      <c r="B916" s="22"/>
      <c r="C916" s="24"/>
      <c r="D916" s="25" t="s">
        <v>50</v>
      </c>
      <c r="E916" s="21" t="s">
        <v>63</v>
      </c>
      <c r="F916" s="29">
        <f>SUM('[1]ИТОГ'!$AB$120,'[1]ИТОГ'!$AH$120)</f>
        <v>21057.655</v>
      </c>
    </row>
    <row r="917" spans="2:6" ht="25.5">
      <c r="B917" s="22"/>
      <c r="C917" s="24"/>
      <c r="D917" s="25" t="s">
        <v>49</v>
      </c>
      <c r="E917" s="28" t="s">
        <v>63</v>
      </c>
      <c r="F917" s="29">
        <f>SUM('[1]ИТОГ'!$AE$120,'[1]ИТОГ'!$AK$120:$AK$121)</f>
        <v>65340.72</v>
      </c>
    </row>
    <row r="918" spans="2:6" ht="12.75">
      <c r="B918" s="22"/>
      <c r="C918" s="24"/>
      <c r="D918" s="30" t="s">
        <v>48</v>
      </c>
      <c r="E918" s="21" t="s">
        <v>63</v>
      </c>
      <c r="F918" s="23">
        <f>SUM('[1]ИТОГ'!$AO$120:$AO$121)</f>
        <v>86955.95669031327</v>
      </c>
    </row>
    <row r="919" spans="2:6" ht="12.75">
      <c r="B919" s="22"/>
      <c r="C919" s="24"/>
      <c r="D919" s="27" t="s">
        <v>47</v>
      </c>
      <c r="E919" s="21" t="s">
        <v>63</v>
      </c>
      <c r="F919" s="23">
        <f>('[1]ИТОГ'!$AV$120)</f>
        <v>20115.140900689326</v>
      </c>
    </row>
    <row r="920" spans="2:6" ht="38.25">
      <c r="B920" s="22"/>
      <c r="C920" s="24"/>
      <c r="D920" s="36" t="s">
        <v>61</v>
      </c>
      <c r="E920" s="21" t="s">
        <v>63</v>
      </c>
      <c r="F920" s="23">
        <f>('[1]ИТОГ'!$AY$120)</f>
        <v>9516.69</v>
      </c>
    </row>
    <row r="921" spans="2:6" ht="25.5">
      <c r="B921" s="22"/>
      <c r="C921" s="24"/>
      <c r="D921" s="25" t="s">
        <v>60</v>
      </c>
      <c r="E921" s="21" t="s">
        <v>63</v>
      </c>
      <c r="F921" s="23">
        <f>('[1]ИТОГ'!$BE$120)</f>
        <v>32412</v>
      </c>
    </row>
    <row r="922" spans="2:6" ht="13.5" thickBot="1">
      <c r="B922" s="22"/>
      <c r="C922" s="24"/>
      <c r="D922" s="25" t="s">
        <v>52</v>
      </c>
      <c r="E922" s="21" t="s">
        <v>63</v>
      </c>
      <c r="F922" s="23">
        <f>('[1]ИТОГ'!$BH$120)</f>
        <v>42913.894790113045</v>
      </c>
    </row>
    <row r="923" spans="2:6" ht="15.75" thickBot="1">
      <c r="B923" s="31"/>
      <c r="C923" s="32" t="s">
        <v>54</v>
      </c>
      <c r="D923" s="33" t="s">
        <v>121</v>
      </c>
      <c r="E923" s="34"/>
      <c r="F923" s="35">
        <f>SUM(F909:F922)</f>
        <v>376515.0416632763</v>
      </c>
    </row>
    <row r="924" spans="2:6" ht="15">
      <c r="B924" s="38" t="s">
        <v>39</v>
      </c>
      <c r="C924" s="19">
        <v>5</v>
      </c>
      <c r="D924" s="20" t="s">
        <v>56</v>
      </c>
      <c r="E924" s="21" t="s">
        <v>63</v>
      </c>
      <c r="F924" s="23">
        <f>('[1]ИТОГ'!$L$122)</f>
        <v>6875.300422629994</v>
      </c>
    </row>
    <row r="925" spans="2:6" ht="15">
      <c r="B925" s="38"/>
      <c r="C925" s="19"/>
      <c r="D925" s="20" t="s">
        <v>64</v>
      </c>
      <c r="E925" s="37" t="s">
        <v>63</v>
      </c>
      <c r="F925" s="23">
        <f>('[1]ИТОГ'!$M$122)</f>
        <v>460.252254006345</v>
      </c>
    </row>
    <row r="926" spans="2:6" ht="12.75">
      <c r="B926" s="22"/>
      <c r="C926" s="24"/>
      <c r="D926" s="25" t="s">
        <v>65</v>
      </c>
      <c r="E926" s="26" t="s">
        <v>63</v>
      </c>
      <c r="F926" s="23">
        <f>('[1]ИТОГ'!$N$122)</f>
        <v>1380.1085194077584</v>
      </c>
    </row>
    <row r="927" spans="2:6" ht="12.75">
      <c r="B927" s="22"/>
      <c r="C927" s="24"/>
      <c r="D927" s="30" t="s">
        <v>58</v>
      </c>
      <c r="E927" s="28" t="s">
        <v>63</v>
      </c>
      <c r="F927" s="23">
        <f>('[1]ИТОГ'!$O$122)</f>
        <v>3917.32911775837</v>
      </c>
    </row>
    <row r="928" spans="2:6" ht="12.75">
      <c r="B928" s="22"/>
      <c r="C928" s="24"/>
      <c r="D928" s="27" t="s">
        <v>57</v>
      </c>
      <c r="E928" s="21" t="s">
        <v>63</v>
      </c>
      <c r="F928" s="23">
        <f>('[1]ИТОГ'!$P$122)</f>
        <v>511.29333846054624</v>
      </c>
    </row>
    <row r="929" spans="2:6" ht="25.5">
      <c r="B929" s="22"/>
      <c r="C929" s="24"/>
      <c r="D929" s="25" t="s">
        <v>51</v>
      </c>
      <c r="E929" s="21" t="s">
        <v>63</v>
      </c>
      <c r="F929" s="23">
        <f>('[1]ИТОГ'!$U$122)</f>
        <v>7183.108105111431</v>
      </c>
    </row>
    <row r="930" spans="2:6" ht="12.75">
      <c r="B930" s="22"/>
      <c r="C930" s="24"/>
      <c r="D930" s="20" t="s">
        <v>59</v>
      </c>
      <c r="E930" s="21" t="s">
        <v>63</v>
      </c>
      <c r="F930" s="23">
        <f>('[1]ИТОГ'!$Y$122)</f>
        <v>64368.59855105105</v>
      </c>
    </row>
    <row r="931" spans="2:6" ht="25.5">
      <c r="B931" s="22"/>
      <c r="C931" s="24"/>
      <c r="D931" s="25" t="s">
        <v>50</v>
      </c>
      <c r="E931" s="21" t="s">
        <v>63</v>
      </c>
      <c r="F931" s="29">
        <f>SUM('[1]ИТОГ'!$AB$122,'[1]ИТОГ'!$AH$122)</f>
        <v>32426.636</v>
      </c>
    </row>
    <row r="932" spans="2:6" ht="25.5">
      <c r="B932" s="22"/>
      <c r="C932" s="24"/>
      <c r="D932" s="25" t="s">
        <v>49</v>
      </c>
      <c r="E932" s="28" t="s">
        <v>63</v>
      </c>
      <c r="F932" s="29">
        <f>SUM('[1]ИТОГ'!$AE$122,'[1]ИТОГ'!$AK$122:$AK$123)</f>
        <v>59929.192</v>
      </c>
    </row>
    <row r="933" spans="2:6" ht="12.75">
      <c r="B933" s="22"/>
      <c r="C933" s="24"/>
      <c r="D933" s="30" t="s">
        <v>48</v>
      </c>
      <c r="E933" s="21" t="s">
        <v>63</v>
      </c>
      <c r="F933" s="23">
        <f>SUM('[1]ИТОГ'!$AO$122:$AO$123)</f>
        <v>102500.62710365617</v>
      </c>
    </row>
    <row r="934" spans="2:6" ht="12.75">
      <c r="B934" s="22"/>
      <c r="C934" s="24"/>
      <c r="D934" s="30" t="s">
        <v>98</v>
      </c>
      <c r="E934" s="21" t="s">
        <v>63</v>
      </c>
      <c r="F934" s="23">
        <f>('[1]ИТОГ'!$AR$122)</f>
        <v>9360</v>
      </c>
    </row>
    <row r="935" spans="2:6" ht="12.75">
      <c r="B935" s="22"/>
      <c r="C935" s="24"/>
      <c r="D935" s="27" t="s">
        <v>47</v>
      </c>
      <c r="E935" s="21" t="s">
        <v>63</v>
      </c>
      <c r="F935" s="23">
        <f>('[1]ИТОГ'!$AV$122)</f>
        <v>14207.197419367985</v>
      </c>
    </row>
    <row r="936" spans="2:6" ht="38.25">
      <c r="B936" s="22"/>
      <c r="C936" s="24"/>
      <c r="D936" s="36" t="s">
        <v>61</v>
      </c>
      <c r="E936" s="21" t="s">
        <v>63</v>
      </c>
      <c r="F936" s="23">
        <f>('[1]ИТОГ'!$AY$122)</f>
        <v>12197.9</v>
      </c>
    </row>
    <row r="937" spans="2:6" ht="25.5">
      <c r="B937" s="22"/>
      <c r="C937" s="24"/>
      <c r="D937" s="25" t="s">
        <v>60</v>
      </c>
      <c r="E937" s="21" t="s">
        <v>63</v>
      </c>
      <c r="F937" s="23">
        <f>('[1]ИТОГ'!$BE$122)</f>
        <v>28942.31</v>
      </c>
    </row>
    <row r="938" spans="2:6" ht="13.5" thickBot="1">
      <c r="B938" s="22"/>
      <c r="C938" s="24"/>
      <c r="D938" s="25" t="s">
        <v>52</v>
      </c>
      <c r="E938" s="21" t="s">
        <v>63</v>
      </c>
      <c r="F938" s="23">
        <f>('[1]ИТОГ'!$BH$122)</f>
        <v>89741.71335247537</v>
      </c>
    </row>
    <row r="939" spans="2:6" ht="15.75" thickBot="1">
      <c r="B939" s="31"/>
      <c r="C939" s="32" t="s">
        <v>54</v>
      </c>
      <c r="D939" s="33" t="s">
        <v>122</v>
      </c>
      <c r="E939" s="34"/>
      <c r="F939" s="35">
        <f>SUM(F924:F938)</f>
        <v>434001.566183925</v>
      </c>
    </row>
    <row r="940" spans="2:6" ht="15">
      <c r="B940" s="38" t="s">
        <v>39</v>
      </c>
      <c r="C940" s="19">
        <v>7</v>
      </c>
      <c r="D940" s="20" t="s">
        <v>56</v>
      </c>
      <c r="E940" s="21" t="s">
        <v>63</v>
      </c>
      <c r="F940" s="23">
        <f>('[1]ИТОГ'!$L$124)</f>
        <v>7254.791246582028</v>
      </c>
    </row>
    <row r="941" spans="2:6" ht="15">
      <c r="B941" s="38"/>
      <c r="C941" s="19"/>
      <c r="D941" s="20" t="s">
        <v>64</v>
      </c>
      <c r="E941" s="37" t="s">
        <v>63</v>
      </c>
      <c r="F941" s="23">
        <f>('[1]ИТОГ'!$M$124)</f>
        <v>485.6564540211912</v>
      </c>
    </row>
    <row r="942" spans="2:6" ht="12.75">
      <c r="B942" s="22"/>
      <c r="C942" s="24"/>
      <c r="D942" s="25" t="s">
        <v>65</v>
      </c>
      <c r="E942" s="26" t="s">
        <v>63</v>
      </c>
      <c r="F942" s="23">
        <f>('[1]ИТОГ'!$N$124)</f>
        <v>1456.2853388888957</v>
      </c>
    </row>
    <row r="943" spans="2:6" ht="12.75">
      <c r="B943" s="22"/>
      <c r="C943" s="24"/>
      <c r="D943" s="30" t="s">
        <v>58</v>
      </c>
      <c r="E943" s="28" t="s">
        <v>63</v>
      </c>
      <c r="F943" s="23">
        <f>('[1]ИТОГ'!$O$124)</f>
        <v>4133.551008178797</v>
      </c>
    </row>
    <row r="944" spans="2:6" ht="12.75">
      <c r="B944" s="22"/>
      <c r="C944" s="24"/>
      <c r="D944" s="27" t="s">
        <v>57</v>
      </c>
      <c r="E944" s="21" t="s">
        <v>63</v>
      </c>
      <c r="F944" s="23">
        <f>('[1]ИТОГ'!$P$124)</f>
        <v>539.5148151039417</v>
      </c>
    </row>
    <row r="945" spans="2:6" ht="25.5">
      <c r="B945" s="22"/>
      <c r="C945" s="24"/>
      <c r="D945" s="25" t="s">
        <v>51</v>
      </c>
      <c r="E945" s="21" t="s">
        <v>63</v>
      </c>
      <c r="F945" s="23">
        <f>('[1]ИТОГ'!$U$124)</f>
        <v>7579.588759887319</v>
      </c>
    </row>
    <row r="946" spans="2:6" ht="12.75">
      <c r="B946" s="22"/>
      <c r="C946" s="24"/>
      <c r="D946" s="20" t="s">
        <v>59</v>
      </c>
      <c r="E946" s="21" t="s">
        <v>63</v>
      </c>
      <c r="F946" s="23">
        <f>('[1]ИТОГ'!$Y$124)</f>
        <v>62663.47011261262</v>
      </c>
    </row>
    <row r="947" spans="2:6" ht="25.5">
      <c r="B947" s="22"/>
      <c r="C947" s="24"/>
      <c r="D947" s="25" t="s">
        <v>50</v>
      </c>
      <c r="E947" s="21" t="s">
        <v>63</v>
      </c>
      <c r="F947" s="29">
        <f>SUM('[1]ИТОГ'!$AB$124,'[1]ИТОГ'!$AH$124)</f>
        <v>30213.811</v>
      </c>
    </row>
    <row r="948" spans="2:6" ht="25.5">
      <c r="B948" s="22"/>
      <c r="C948" s="24"/>
      <c r="D948" s="25" t="s">
        <v>49</v>
      </c>
      <c r="E948" s="28" t="s">
        <v>63</v>
      </c>
      <c r="F948" s="29">
        <f>SUM('[1]ИТОГ'!$AE$124,'[1]ИТОГ'!$AK$124:$AK$125)</f>
        <v>94849.45199999999</v>
      </c>
    </row>
    <row r="949" spans="2:6" ht="12.75">
      <c r="B949" s="22"/>
      <c r="C949" s="24"/>
      <c r="D949" s="30" t="s">
        <v>48</v>
      </c>
      <c r="E949" s="21" t="s">
        <v>63</v>
      </c>
      <c r="F949" s="23">
        <f>SUM('[1]ИТОГ'!$AO$124:$AO$125)</f>
        <v>61026.9113083929</v>
      </c>
    </row>
    <row r="950" spans="2:6" ht="12.75">
      <c r="B950" s="22"/>
      <c r="C950" s="24"/>
      <c r="D950" s="27" t="s">
        <v>47</v>
      </c>
      <c r="E950" s="21" t="s">
        <v>63</v>
      </c>
      <c r="F950" s="23">
        <f>('[1]ИТОГ'!$AV$124)</f>
        <v>17798.851948488737</v>
      </c>
    </row>
    <row r="951" spans="2:6" ht="38.25">
      <c r="B951" s="22"/>
      <c r="C951" s="24"/>
      <c r="D951" s="36" t="s">
        <v>61</v>
      </c>
      <c r="E951" s="21" t="s">
        <v>63</v>
      </c>
      <c r="F951" s="23">
        <f>('[1]ИТОГ'!$AY$124)</f>
        <v>9113.99</v>
      </c>
    </row>
    <row r="952" spans="2:6" ht="25.5">
      <c r="B952" s="22"/>
      <c r="C952" s="24"/>
      <c r="D952" s="25" t="s">
        <v>60</v>
      </c>
      <c r="E952" s="21" t="s">
        <v>63</v>
      </c>
      <c r="F952" s="23">
        <f>('[1]ИТОГ'!$BE$124)</f>
        <v>39591.87</v>
      </c>
    </row>
    <row r="953" spans="2:6" ht="13.5" thickBot="1">
      <c r="B953" s="22"/>
      <c r="C953" s="24"/>
      <c r="D953" s="25" t="s">
        <v>52</v>
      </c>
      <c r="E953" s="21" t="s">
        <v>63</v>
      </c>
      <c r="F953" s="23">
        <f>('[1]ИТОГ'!$BH$124)</f>
        <v>66695.11969831339</v>
      </c>
    </row>
    <row r="954" spans="2:6" ht="15.75" thickBot="1">
      <c r="B954" s="31"/>
      <c r="C954" s="32" t="s">
        <v>54</v>
      </c>
      <c r="D954" s="33" t="s">
        <v>123</v>
      </c>
      <c r="E954" s="34"/>
      <c r="F954" s="35">
        <f>SUM(F940:F953)</f>
        <v>403402.86369046976</v>
      </c>
    </row>
    <row r="955" spans="2:6" ht="15">
      <c r="B955" s="38" t="s">
        <v>39</v>
      </c>
      <c r="C955" s="19">
        <v>17</v>
      </c>
      <c r="D955" s="20" t="s">
        <v>56</v>
      </c>
      <c r="E955" s="21" t="s">
        <v>63</v>
      </c>
      <c r="F955" s="23">
        <f>('[1]ИТОГ'!$L$126)</f>
        <v>1593.8614605985456</v>
      </c>
    </row>
    <row r="956" spans="2:6" ht="15">
      <c r="B956" s="38"/>
      <c r="C956" s="19"/>
      <c r="D956" s="20" t="s">
        <v>64</v>
      </c>
      <c r="E956" s="37" t="s">
        <v>63</v>
      </c>
      <c r="F956" s="23">
        <f>('[1]ИТОГ'!$M$126)</f>
        <v>106.69764006235407</v>
      </c>
    </row>
    <row r="957" spans="2:6" ht="12.75">
      <c r="B957" s="22"/>
      <c r="C957" s="24"/>
      <c r="D957" s="25" t="s">
        <v>65</v>
      </c>
      <c r="E957" s="26" t="s">
        <v>63</v>
      </c>
      <c r="F957" s="23">
        <f>('[1]ИТОГ'!$N$126)</f>
        <v>319.94264182077717</v>
      </c>
    </row>
    <row r="958" spans="2:6" ht="12.75">
      <c r="B958" s="22"/>
      <c r="C958" s="24"/>
      <c r="D958" s="30" t="s">
        <v>58</v>
      </c>
      <c r="E958" s="28" t="s">
        <v>63</v>
      </c>
      <c r="F958" s="23">
        <f>('[1]ИТОГ'!$O$126)</f>
        <v>908.1319397657952</v>
      </c>
    </row>
    <row r="959" spans="2:6" ht="12.75">
      <c r="B959" s="22"/>
      <c r="C959" s="24"/>
      <c r="D959" s="27" t="s">
        <v>57</v>
      </c>
      <c r="E959" s="21" t="s">
        <v>63</v>
      </c>
      <c r="F959" s="23">
        <f>('[1]ИТОГ'!$P$126)</f>
        <v>118.53020190226088</v>
      </c>
    </row>
    <row r="960" spans="2:6" ht="25.5">
      <c r="B960" s="22"/>
      <c r="C960" s="24"/>
      <c r="D960" s="25" t="s">
        <v>51</v>
      </c>
      <c r="E960" s="21" t="s">
        <v>63</v>
      </c>
      <c r="F960" s="23">
        <f>('[1]ИТОГ'!$U$126)</f>
        <v>1665.2187500587272</v>
      </c>
    </row>
    <row r="961" spans="2:6" ht="12.75">
      <c r="B961" s="22"/>
      <c r="C961" s="24"/>
      <c r="D961" s="20" t="s">
        <v>59</v>
      </c>
      <c r="E961" s="21" t="s">
        <v>63</v>
      </c>
      <c r="F961" s="23">
        <f>('[1]ИТОГ'!$Y$126)</f>
        <v>15772.438055555556</v>
      </c>
    </row>
    <row r="962" spans="2:6" ht="25.5">
      <c r="B962" s="22"/>
      <c r="C962" s="24"/>
      <c r="D962" s="25" t="s">
        <v>50</v>
      </c>
      <c r="E962" s="21" t="s">
        <v>63</v>
      </c>
      <c r="F962" s="29">
        <f>SUM('[1]ИТОГ'!$AB$126,'[1]ИТОГ'!$AH$126)</f>
        <v>6464.823</v>
      </c>
    </row>
    <row r="963" spans="2:6" ht="25.5">
      <c r="B963" s="22"/>
      <c r="C963" s="24"/>
      <c r="D963" s="25" t="s">
        <v>49</v>
      </c>
      <c r="E963" s="28" t="s">
        <v>63</v>
      </c>
      <c r="F963" s="29">
        <f>SUM('[1]ИТОГ'!$AE$126,'[1]ИТОГ'!$AK$126:$AK$127)</f>
        <v>11004.206</v>
      </c>
    </row>
    <row r="964" spans="2:6" ht="12.75">
      <c r="B964" s="22"/>
      <c r="C964" s="24"/>
      <c r="D964" s="30" t="s">
        <v>48</v>
      </c>
      <c r="E964" s="21" t="s">
        <v>63</v>
      </c>
      <c r="F964" s="23">
        <f>SUM('[1]ИТОГ'!$AO$126:$AO$127)</f>
        <v>57515.830552472995</v>
      </c>
    </row>
    <row r="965" spans="2:6" ht="12.75">
      <c r="B965" s="22"/>
      <c r="C965" s="24"/>
      <c r="D965" s="30" t="s">
        <v>98</v>
      </c>
      <c r="E965" s="21" t="s">
        <v>63</v>
      </c>
      <c r="F965" s="23">
        <f>('[1]ИТОГ'!$AR$126)</f>
        <v>3660</v>
      </c>
    </row>
    <row r="966" spans="2:6" ht="12.75">
      <c r="B966" s="22"/>
      <c r="C966" s="24"/>
      <c r="D966" s="27" t="s">
        <v>47</v>
      </c>
      <c r="E966" s="21" t="s">
        <v>63</v>
      </c>
      <c r="F966" s="23">
        <f>('[1]ИТОГ'!$AV$126)</f>
        <v>3488.499960399268</v>
      </c>
    </row>
    <row r="967" spans="2:6" ht="38.25">
      <c r="B967" s="22"/>
      <c r="C967" s="24"/>
      <c r="D967" s="36" t="s">
        <v>61</v>
      </c>
      <c r="E967" s="21" t="s">
        <v>63</v>
      </c>
      <c r="F967" s="23">
        <f>('[1]ИТОГ'!$AY$126)</f>
        <v>1459.24</v>
      </c>
    </row>
    <row r="968" spans="2:6" ht="25.5">
      <c r="B968" s="22"/>
      <c r="C968" s="24"/>
      <c r="D968" s="25" t="s">
        <v>60</v>
      </c>
      <c r="E968" s="21" t="s">
        <v>63</v>
      </c>
      <c r="F968" s="23">
        <f>('[1]ИТОГ'!$BE$126)</f>
        <v>11196.06</v>
      </c>
    </row>
    <row r="969" spans="2:6" ht="13.5" thickBot="1">
      <c r="B969" s="22"/>
      <c r="C969" s="24"/>
      <c r="D969" s="25" t="s">
        <v>52</v>
      </c>
      <c r="E969" s="21" t="s">
        <v>63</v>
      </c>
      <c r="F969" s="23">
        <f>('[1]ИТОГ'!$BH$126)</f>
        <v>20804.30665251966</v>
      </c>
    </row>
    <row r="970" spans="2:6" ht="15.75" thickBot="1">
      <c r="B970" s="31"/>
      <c r="C970" s="32" t="s">
        <v>54</v>
      </c>
      <c r="D970" s="33" t="s">
        <v>124</v>
      </c>
      <c r="E970" s="34"/>
      <c r="F970" s="35">
        <f>SUM(F955:F969)</f>
        <v>136077.78685515592</v>
      </c>
    </row>
    <row r="971" spans="2:6" ht="15">
      <c r="B971" s="38" t="s">
        <v>125</v>
      </c>
      <c r="C971" s="19">
        <v>1</v>
      </c>
      <c r="D971" s="20" t="s">
        <v>56</v>
      </c>
      <c r="E971" s="21" t="s">
        <v>63</v>
      </c>
      <c r="F971" s="23">
        <f>('[1]ИТОГ'!$L$128)</f>
        <v>2518.9502031617544</v>
      </c>
    </row>
    <row r="972" spans="2:6" ht="15">
      <c r="B972" s="38"/>
      <c r="C972" s="19"/>
      <c r="D972" s="20" t="s">
        <v>64</v>
      </c>
      <c r="E972" s="37" t="s">
        <v>63</v>
      </c>
      <c r="F972" s="23">
        <f>('[1]ИТОГ'!$M$128)</f>
        <v>168.62572360022833</v>
      </c>
    </row>
    <row r="973" spans="2:6" ht="12.75">
      <c r="B973" s="22"/>
      <c r="C973" s="24"/>
      <c r="D973" s="25" t="s">
        <v>65</v>
      </c>
      <c r="E973" s="26" t="s">
        <v>63</v>
      </c>
      <c r="F973" s="23">
        <f>('[1]ИТОГ'!$N$128)</f>
        <v>505.6396697815297</v>
      </c>
    </row>
    <row r="974" spans="2:6" ht="12.75">
      <c r="B974" s="22"/>
      <c r="C974" s="24"/>
      <c r="D974" s="30" t="s">
        <v>58</v>
      </c>
      <c r="E974" s="28" t="s">
        <v>63</v>
      </c>
      <c r="F974" s="23">
        <f>('[1]ИТОГ'!$O$128)</f>
        <v>1435.2182989051537</v>
      </c>
    </row>
    <row r="975" spans="2:6" ht="12.75">
      <c r="B975" s="22"/>
      <c r="C975" s="24"/>
      <c r="D975" s="27" t="s">
        <v>57</v>
      </c>
      <c r="E975" s="21" t="s">
        <v>63</v>
      </c>
      <c r="F975" s="23">
        <f>('[1]ИТОГ'!$P$128)</f>
        <v>187.3259900834673</v>
      </c>
    </row>
    <row r="976" spans="2:6" ht="25.5">
      <c r="B976" s="22"/>
      <c r="C976" s="24"/>
      <c r="D976" s="25" t="s">
        <v>51</v>
      </c>
      <c r="E976" s="21" t="s">
        <v>63</v>
      </c>
      <c r="F976" s="23">
        <f>('[1]ИТОГ'!$U$128)</f>
        <v>2631.7237805561767</v>
      </c>
    </row>
    <row r="977" spans="2:6" ht="12.75">
      <c r="B977" s="22"/>
      <c r="C977" s="24"/>
      <c r="D977" s="20" t="s">
        <v>59</v>
      </c>
      <c r="E977" s="21" t="s">
        <v>63</v>
      </c>
      <c r="F977" s="23">
        <f>('[1]ИТОГ'!$Y$128)</f>
        <v>15772.438055555556</v>
      </c>
    </row>
    <row r="978" spans="2:6" ht="25.5">
      <c r="B978" s="22"/>
      <c r="C978" s="24"/>
      <c r="D978" s="25" t="s">
        <v>50</v>
      </c>
      <c r="E978" s="21" t="s">
        <v>63</v>
      </c>
      <c r="F978" s="29">
        <f>SUM('[1]ИТОГ'!$AB$128,'[1]ИТОГ'!$AH$128)</f>
        <v>14628.423</v>
      </c>
    </row>
    <row r="979" spans="2:6" ht="25.5">
      <c r="B979" s="22"/>
      <c r="C979" s="24"/>
      <c r="D979" s="25" t="s">
        <v>49</v>
      </c>
      <c r="E979" s="28" t="s">
        <v>63</v>
      </c>
      <c r="F979" s="29">
        <f>SUM('[1]ИТОГ'!$AE$128,'[1]ИТОГ'!$AK$128:$AK$129)</f>
        <v>11806.546</v>
      </c>
    </row>
    <row r="980" spans="2:6" ht="12.75">
      <c r="B980" s="22"/>
      <c r="C980" s="24"/>
      <c r="D980" s="30" t="s">
        <v>48</v>
      </c>
      <c r="E980" s="21" t="s">
        <v>63</v>
      </c>
      <c r="F980" s="23">
        <f>SUM('[1]ИТОГ'!$AO$128:$AO$129)</f>
        <v>49735.06818888699</v>
      </c>
    </row>
    <row r="981" spans="2:6" ht="12.75">
      <c r="B981" s="22"/>
      <c r="C981" s="24"/>
      <c r="D981" s="27" t="s">
        <v>47</v>
      </c>
      <c r="E981" s="21" t="s">
        <v>63</v>
      </c>
      <c r="F981" s="23">
        <f>('[1]ИТОГ'!$AV$128)</f>
        <v>5092.08461961506</v>
      </c>
    </row>
    <row r="982" spans="2:6" ht="38.25">
      <c r="B982" s="22"/>
      <c r="C982" s="24"/>
      <c r="D982" s="36" t="s">
        <v>61</v>
      </c>
      <c r="E982" s="21" t="s">
        <v>63</v>
      </c>
      <c r="F982" s="23">
        <f>('[1]ИТОГ'!$AY$128)</f>
        <v>3446.18</v>
      </c>
    </row>
    <row r="983" spans="2:6" ht="25.5">
      <c r="B983" s="22"/>
      <c r="C983" s="24"/>
      <c r="D983" s="25" t="s">
        <v>60</v>
      </c>
      <c r="E983" s="21" t="s">
        <v>63</v>
      </c>
      <c r="F983" s="23">
        <f>('[1]ИТОГ'!$BE$128)</f>
        <v>25893.26</v>
      </c>
    </row>
    <row r="984" spans="2:6" ht="13.5" thickBot="1">
      <c r="B984" s="22"/>
      <c r="C984" s="24"/>
      <c r="D984" s="25" t="s">
        <v>52</v>
      </c>
      <c r="E984" s="21" t="s">
        <v>63</v>
      </c>
      <c r="F984" s="23">
        <f>('[1]ИТОГ'!$BH$128)</f>
        <v>32879.27700399011</v>
      </c>
    </row>
    <row r="985" spans="2:6" ht="15.75" thickBot="1">
      <c r="B985" s="31"/>
      <c r="C985" s="32" t="s">
        <v>54</v>
      </c>
      <c r="D985" s="33" t="s">
        <v>126</v>
      </c>
      <c r="E985" s="34"/>
      <c r="F985" s="35">
        <f>SUM(F971:F984)</f>
        <v>166700.76053413603</v>
      </c>
    </row>
    <row r="986" spans="2:6" ht="15">
      <c r="B986" s="38" t="s">
        <v>31</v>
      </c>
      <c r="C986" s="19">
        <v>31</v>
      </c>
      <c r="D986" s="20" t="s">
        <v>56</v>
      </c>
      <c r="E986" s="21" t="s">
        <v>63</v>
      </c>
      <c r="F986" s="23">
        <f>('[1]ИТОГ'!$L$130)</f>
        <v>1326.0457141327324</v>
      </c>
    </row>
    <row r="987" spans="2:6" ht="15">
      <c r="B987" s="38"/>
      <c r="C987" s="19"/>
      <c r="D987" s="20" t="s">
        <v>64</v>
      </c>
      <c r="E987" s="37" t="s">
        <v>63</v>
      </c>
      <c r="F987" s="23">
        <f>('[1]ИТОГ'!$M$130)</f>
        <v>88.7692888060855</v>
      </c>
    </row>
    <row r="988" spans="2:6" ht="12.75">
      <c r="B988" s="22"/>
      <c r="C988" s="24"/>
      <c r="D988" s="25" t="s">
        <v>65</v>
      </c>
      <c r="E988" s="26" t="s">
        <v>63</v>
      </c>
      <c r="F988" s="23">
        <f>('[1]ИТОГ'!$N$130)</f>
        <v>266.1828392509239</v>
      </c>
    </row>
    <row r="989" spans="2:6" ht="12.75">
      <c r="B989" s="22"/>
      <c r="C989" s="24"/>
      <c r="D989" s="30" t="s">
        <v>58</v>
      </c>
      <c r="E989" s="28" t="s">
        <v>63</v>
      </c>
      <c r="F989" s="23">
        <f>('[1]ИТОГ'!$O$130)</f>
        <v>755.5389827552847</v>
      </c>
    </row>
    <row r="990" spans="2:6" ht="12.75">
      <c r="B990" s="22"/>
      <c r="C990" s="24"/>
      <c r="D990" s="27" t="s">
        <v>57</v>
      </c>
      <c r="E990" s="21" t="s">
        <v>63</v>
      </c>
      <c r="F990" s="23">
        <f>('[1]ИТОГ'!$P$130)</f>
        <v>98.61363118018787</v>
      </c>
    </row>
    <row r="991" spans="2:6" ht="25.5">
      <c r="B991" s="22"/>
      <c r="C991" s="24"/>
      <c r="D991" s="25" t="s">
        <v>51</v>
      </c>
      <c r="E991" s="21" t="s">
        <v>63</v>
      </c>
      <c r="F991" s="23">
        <f>('[1]ИТОГ'!$U$130)</f>
        <v>1385.4128738263162</v>
      </c>
    </row>
    <row r="992" spans="2:6" ht="12.75">
      <c r="B992" s="22"/>
      <c r="C992" s="24"/>
      <c r="D992" s="20" t="s">
        <v>59</v>
      </c>
      <c r="E992" s="21" t="s">
        <v>63</v>
      </c>
      <c r="F992" s="23">
        <f>('[1]ИТОГ'!$Y$130)</f>
        <v>11083.33484984985</v>
      </c>
    </row>
    <row r="993" spans="2:6" ht="25.5">
      <c r="B993" s="22"/>
      <c r="C993" s="24"/>
      <c r="D993" s="25" t="s">
        <v>50</v>
      </c>
      <c r="E993" s="21" t="s">
        <v>63</v>
      </c>
      <c r="F993" s="29">
        <f>SUM('[1]ИТОГ'!$AB$130,'[1]ИТОГ'!$AH$130)</f>
        <v>1639.241</v>
      </c>
    </row>
    <row r="994" spans="2:6" ht="25.5">
      <c r="B994" s="22"/>
      <c r="C994" s="24"/>
      <c r="D994" s="25" t="s">
        <v>49</v>
      </c>
      <c r="E994" s="28" t="s">
        <v>63</v>
      </c>
      <c r="F994" s="29">
        <f>SUM('[1]ИТОГ'!$AE$130,'[1]ИТОГ'!$AK$130:$AK$131)</f>
        <v>14808.091999999999</v>
      </c>
    </row>
    <row r="995" spans="2:6" ht="12.75">
      <c r="B995" s="22"/>
      <c r="C995" s="24"/>
      <c r="D995" s="30" t="s">
        <v>48</v>
      </c>
      <c r="E995" s="21" t="s">
        <v>63</v>
      </c>
      <c r="F995" s="23">
        <f>SUM('[1]ИТОГ'!$AO$130:$AO$131)</f>
        <v>56031.781866211124</v>
      </c>
    </row>
    <row r="996" spans="2:6" ht="12.75">
      <c r="B996" s="22"/>
      <c r="C996" s="24"/>
      <c r="D996" s="30" t="s">
        <v>98</v>
      </c>
      <c r="E996" s="21" t="s">
        <v>63</v>
      </c>
      <c r="F996" s="23">
        <f>('[1]ИТОГ'!$AR$130)</f>
        <v>2760</v>
      </c>
    </row>
    <row r="997" spans="2:6" ht="12.75">
      <c r="B997" s="22"/>
      <c r="C997" s="24"/>
      <c r="D997" s="27" t="s">
        <v>47</v>
      </c>
      <c r="E997" s="21" t="s">
        <v>63</v>
      </c>
      <c r="F997" s="23">
        <f>('[1]ИТОГ'!$AV$130)</f>
        <v>3385.345391677784</v>
      </c>
    </row>
    <row r="998" spans="2:6" ht="38.25">
      <c r="B998" s="22"/>
      <c r="C998" s="24"/>
      <c r="D998" s="36" t="s">
        <v>61</v>
      </c>
      <c r="E998" s="21" t="s">
        <v>63</v>
      </c>
      <c r="F998" s="23">
        <f>('[1]ИТОГ'!$AY$130)</f>
        <v>625.76</v>
      </c>
    </row>
    <row r="999" spans="2:6" ht="25.5">
      <c r="B999" s="22"/>
      <c r="C999" s="24"/>
      <c r="D999" s="25" t="s">
        <v>60</v>
      </c>
      <c r="E999" s="21" t="s">
        <v>63</v>
      </c>
      <c r="F999" s="23">
        <f>('[1]ИТОГ'!$BE$130)</f>
        <v>20674.03</v>
      </c>
    </row>
    <row r="1000" spans="2:6" ht="13.5" thickBot="1">
      <c r="B1000" s="22"/>
      <c r="C1000" s="24"/>
      <c r="D1000" s="25" t="s">
        <v>52</v>
      </c>
      <c r="E1000" s="21" t="s">
        <v>63</v>
      </c>
      <c r="F1000" s="23">
        <f>('[1]ИТОГ'!$BH$130)</f>
        <v>17308.569379497276</v>
      </c>
    </row>
    <row r="1001" spans="2:6" ht="15.75" thickBot="1">
      <c r="B1001" s="31"/>
      <c r="C1001" s="32" t="s">
        <v>54</v>
      </c>
      <c r="D1001" s="33" t="s">
        <v>127</v>
      </c>
      <c r="E1001" s="34"/>
      <c r="F1001" s="35">
        <f>SUM(F986:F1000)</f>
        <v>132236.71781718754</v>
      </c>
    </row>
    <row r="1002" spans="2:6" ht="15">
      <c r="B1002" s="38" t="s">
        <v>31</v>
      </c>
      <c r="C1002" s="19">
        <v>33</v>
      </c>
      <c r="D1002" s="20" t="s">
        <v>56</v>
      </c>
      <c r="E1002" s="21" t="s">
        <v>63</v>
      </c>
      <c r="F1002" s="23">
        <f>('[1]ИТОГ'!$L$132)</f>
        <v>1312.7571465600015</v>
      </c>
    </row>
    <row r="1003" spans="2:6" ht="15">
      <c r="B1003" s="38"/>
      <c r="C1003" s="19"/>
      <c r="D1003" s="20" t="s">
        <v>64</v>
      </c>
      <c r="E1003" s="37" t="s">
        <v>63</v>
      </c>
      <c r="F1003" s="23">
        <f>('[1]ИТОГ'!$M$132)</f>
        <v>87.87971412543095</v>
      </c>
    </row>
    <row r="1004" spans="2:6" ht="12.75">
      <c r="B1004" s="22"/>
      <c r="C1004" s="24"/>
      <c r="D1004" s="25" t="s">
        <v>65</v>
      </c>
      <c r="E1004" s="26" t="s">
        <v>63</v>
      </c>
      <c r="F1004" s="23">
        <f>('[1]ИТОГ'!$N$132)</f>
        <v>263.51536813104576</v>
      </c>
    </row>
    <row r="1005" spans="2:6" ht="12.75">
      <c r="B1005" s="22"/>
      <c r="C1005" s="24"/>
      <c r="D1005" s="30" t="s">
        <v>58</v>
      </c>
      <c r="E1005" s="28" t="s">
        <v>63</v>
      </c>
      <c r="F1005" s="23">
        <f>('[1]ИТОГ'!$O$132)</f>
        <v>747.9675764914045</v>
      </c>
    </row>
    <row r="1006" spans="2:6" ht="12.75">
      <c r="B1006" s="22"/>
      <c r="C1006" s="24"/>
      <c r="D1006" s="27" t="s">
        <v>57</v>
      </c>
      <c r="E1006" s="21" t="s">
        <v>63</v>
      </c>
      <c r="F1006" s="23">
        <f>('[1]ИТОГ'!$P$132)</f>
        <v>97.62540438863464</v>
      </c>
    </row>
    <row r="1007" spans="2:6" ht="25.5">
      <c r="B1007" s="22"/>
      <c r="C1007" s="24"/>
      <c r="D1007" s="25" t="s">
        <v>51</v>
      </c>
      <c r="E1007" s="21" t="s">
        <v>63</v>
      </c>
      <c r="F1007" s="23">
        <f>('[1]ИТОГ'!$U$132)</f>
        <v>1371.5293761506625</v>
      </c>
    </row>
    <row r="1008" spans="2:6" ht="12.75">
      <c r="B1008" s="22"/>
      <c r="C1008" s="24"/>
      <c r="D1008" s="20" t="s">
        <v>59</v>
      </c>
      <c r="E1008" s="21" t="s">
        <v>63</v>
      </c>
      <c r="F1008" s="23">
        <f>('[1]ИТОГ'!$Y$132)</f>
        <v>7673.077972972973</v>
      </c>
    </row>
    <row r="1009" spans="2:6" ht="25.5">
      <c r="B1009" s="22"/>
      <c r="C1009" s="24"/>
      <c r="D1009" s="25" t="s">
        <v>50</v>
      </c>
      <c r="E1009" s="21" t="s">
        <v>63</v>
      </c>
      <c r="F1009" s="29">
        <f>SUM('[1]ИТОГ'!$AB$132,'[1]ИТОГ'!$AH$132)</f>
        <v>2983.773</v>
      </c>
    </row>
    <row r="1010" spans="2:6" ht="25.5">
      <c r="B1010" s="22"/>
      <c r="C1010" s="24"/>
      <c r="D1010" s="25" t="s">
        <v>49</v>
      </c>
      <c r="E1010" s="28" t="s">
        <v>63</v>
      </c>
      <c r="F1010" s="29">
        <f>SUM('[1]ИТОГ'!$AE$132,'[1]ИТОГ'!$AK$132:$AK$133)</f>
        <v>11702.096000000001</v>
      </c>
    </row>
    <row r="1011" spans="2:6" ht="12.75">
      <c r="B1011" s="22"/>
      <c r="C1011" s="24"/>
      <c r="D1011" s="30" t="s">
        <v>48</v>
      </c>
      <c r="E1011" s="21" t="s">
        <v>63</v>
      </c>
      <c r="F1011" s="23">
        <f>SUM('[1]ИТОГ'!$AO$132:$AO$133)</f>
        <v>41876.654937435946</v>
      </c>
    </row>
    <row r="1012" spans="2:6" ht="12.75">
      <c r="B1012" s="22"/>
      <c r="C1012" s="24"/>
      <c r="D1012" s="30" t="s">
        <v>98</v>
      </c>
      <c r="E1012" s="21" t="s">
        <v>63</v>
      </c>
      <c r="F1012" s="23">
        <f>('[1]ИТОГ'!$AR$132)</f>
        <v>2760</v>
      </c>
    </row>
    <row r="1013" spans="2:6" ht="12.75">
      <c r="B1013" s="22"/>
      <c r="C1013" s="24"/>
      <c r="D1013" s="27" t="s">
        <v>47</v>
      </c>
      <c r="E1013" s="21" t="s">
        <v>63</v>
      </c>
      <c r="F1013" s="23">
        <f>('[1]ИТОГ'!$AV$132)</f>
        <v>2288.1558880038206</v>
      </c>
    </row>
    <row r="1014" spans="2:6" ht="38.25">
      <c r="B1014" s="22"/>
      <c r="C1014" s="24"/>
      <c r="D1014" s="36" t="s">
        <v>61</v>
      </c>
      <c r="E1014" s="21" t="s">
        <v>63</v>
      </c>
      <c r="F1014" s="23">
        <f>('[1]ИТОГ'!$AY$132)</f>
        <v>2253.72</v>
      </c>
    </row>
    <row r="1015" spans="2:6" ht="25.5">
      <c r="B1015" s="22"/>
      <c r="C1015" s="24"/>
      <c r="D1015" s="25" t="s">
        <v>60</v>
      </c>
      <c r="E1015" s="21" t="s">
        <v>63</v>
      </c>
      <c r="F1015" s="23">
        <f>('[1]ИТОГ'!$BE$132)</f>
        <v>5904.27</v>
      </c>
    </row>
    <row r="1016" spans="2:6" ht="13.5" thickBot="1">
      <c r="B1016" s="22"/>
      <c r="C1016" s="24"/>
      <c r="D1016" s="25" t="s">
        <v>52</v>
      </c>
      <c r="E1016" s="21" t="s">
        <v>63</v>
      </c>
      <c r="F1016" s="23">
        <f>('[1]ИТОГ'!$BH$132)</f>
        <v>17135.116766713723</v>
      </c>
    </row>
    <row r="1017" spans="2:6" ht="15.75" thickBot="1">
      <c r="B1017" s="31"/>
      <c r="C1017" s="32" t="s">
        <v>54</v>
      </c>
      <c r="D1017" s="33" t="s">
        <v>128</v>
      </c>
      <c r="E1017" s="34"/>
      <c r="F1017" s="35">
        <f>SUM(F1002:F1016)</f>
        <v>98458.13915097364</v>
      </c>
    </row>
    <row r="1018" spans="2:6" ht="15">
      <c r="B1018" s="38" t="s">
        <v>31</v>
      </c>
      <c r="C1018" s="19">
        <v>35</v>
      </c>
      <c r="D1018" s="20" t="s">
        <v>56</v>
      </c>
      <c r="E1018" s="21" t="s">
        <v>63</v>
      </c>
      <c r="F1018" s="23">
        <f>('[1]ИТОГ'!$L$134)</f>
        <v>1311.2238503016092</v>
      </c>
    </row>
    <row r="1019" spans="2:6" ht="15">
      <c r="B1019" s="38"/>
      <c r="C1019" s="19"/>
      <c r="D1019" s="20" t="s">
        <v>64</v>
      </c>
      <c r="E1019" s="37" t="s">
        <v>63</v>
      </c>
      <c r="F1019" s="23">
        <f>('[1]ИТОГ'!$M$134)</f>
        <v>87.77707089304774</v>
      </c>
    </row>
    <row r="1020" spans="2:6" ht="12.75">
      <c r="B1020" s="22"/>
      <c r="C1020" s="24"/>
      <c r="D1020" s="25" t="s">
        <v>65</v>
      </c>
      <c r="E1020" s="26" t="s">
        <v>63</v>
      </c>
      <c r="F1020" s="23">
        <f>('[1]ИТОГ'!$N$134)</f>
        <v>263.20758300182905</v>
      </c>
    </row>
    <row r="1021" spans="2:6" ht="12.75">
      <c r="B1021" s="22"/>
      <c r="C1021" s="24"/>
      <c r="D1021" s="30" t="s">
        <v>58</v>
      </c>
      <c r="E1021" s="28" t="s">
        <v>63</v>
      </c>
      <c r="F1021" s="23">
        <f>('[1]ИТОГ'!$O$134)</f>
        <v>747.093952691726</v>
      </c>
    </row>
    <row r="1022" spans="2:6" ht="12.75">
      <c r="B1022" s="22"/>
      <c r="C1022" s="24"/>
      <c r="D1022" s="27" t="s">
        <v>57</v>
      </c>
      <c r="E1022" s="21" t="s">
        <v>63</v>
      </c>
      <c r="F1022" s="23">
        <f>('[1]ИТОГ'!$P$134)</f>
        <v>97.51137822037849</v>
      </c>
    </row>
    <row r="1023" spans="2:6" ht="25.5">
      <c r="B1023" s="22"/>
      <c r="C1023" s="24"/>
      <c r="D1023" s="25" t="s">
        <v>51</v>
      </c>
      <c r="E1023" s="21" t="s">
        <v>63</v>
      </c>
      <c r="F1023" s="23">
        <f>('[1]ИТОГ'!$U$134)</f>
        <v>1369.9274341111638</v>
      </c>
    </row>
    <row r="1024" spans="2:6" ht="12.75">
      <c r="B1024" s="22"/>
      <c r="C1024" s="24"/>
      <c r="D1024" s="20" t="s">
        <v>59</v>
      </c>
      <c r="E1024" s="21" t="s">
        <v>63</v>
      </c>
      <c r="F1024" s="23">
        <f>('[1]ИТОГ'!$Y$134)</f>
        <v>10657.05274024024</v>
      </c>
    </row>
    <row r="1025" spans="2:6" ht="25.5">
      <c r="B1025" s="22"/>
      <c r="C1025" s="24"/>
      <c r="D1025" s="25" t="s">
        <v>50</v>
      </c>
      <c r="E1025" s="21" t="s">
        <v>63</v>
      </c>
      <c r="F1025" s="29">
        <f>SUM('[1]ИТОГ'!$AB$134,'[1]ИТОГ'!$AH$134)</f>
        <v>5011.459</v>
      </c>
    </row>
    <row r="1026" spans="2:6" ht="25.5">
      <c r="B1026" s="22"/>
      <c r="C1026" s="24"/>
      <c r="D1026" s="25" t="s">
        <v>49</v>
      </c>
      <c r="E1026" s="28" t="s">
        <v>63</v>
      </c>
      <c r="F1026" s="29">
        <f>SUM('[1]ИТОГ'!$AE$134,'[1]ИТОГ'!$AK$134:$AK$135)</f>
        <v>11694.898</v>
      </c>
    </row>
    <row r="1027" spans="2:6" ht="12.75">
      <c r="B1027" s="22"/>
      <c r="C1027" s="24"/>
      <c r="D1027" s="30" t="s">
        <v>48</v>
      </c>
      <c r="E1027" s="21" t="s">
        <v>63</v>
      </c>
      <c r="F1027" s="23">
        <f>SUM('[1]ИТОГ'!$AO$134:$AO$135)</f>
        <v>41809.19241794823</v>
      </c>
    </row>
    <row r="1028" spans="2:6" ht="12.75">
      <c r="B1028" s="22"/>
      <c r="C1028" s="24"/>
      <c r="D1028" s="30" t="s">
        <v>98</v>
      </c>
      <c r="E1028" s="21" t="s">
        <v>63</v>
      </c>
      <c r="F1028" s="23">
        <f>('[1]ИТОГ'!$AR$134)</f>
        <v>2760</v>
      </c>
    </row>
    <row r="1029" spans="2:6" ht="12.75">
      <c r="B1029" s="22"/>
      <c r="C1029" s="24"/>
      <c r="D1029" s="27" t="s">
        <v>47</v>
      </c>
      <c r="E1029" s="21" t="s">
        <v>63</v>
      </c>
      <c r="F1029" s="23">
        <f>('[1]ИТОГ'!$AV$134)</f>
        <v>2053.713686364085</v>
      </c>
    </row>
    <row r="1030" spans="2:6" ht="38.25">
      <c r="B1030" s="22"/>
      <c r="C1030" s="24"/>
      <c r="D1030" s="36" t="s">
        <v>61</v>
      </c>
      <c r="E1030" s="21" t="s">
        <v>63</v>
      </c>
      <c r="F1030" s="23">
        <f>('[1]ИТОГ'!$AY$134)</f>
        <v>550.45</v>
      </c>
    </row>
    <row r="1031" spans="2:6" ht="25.5">
      <c r="B1031" s="22"/>
      <c r="C1031" s="24"/>
      <c r="D1031" s="25" t="s">
        <v>60</v>
      </c>
      <c r="E1031" s="21" t="s">
        <v>63</v>
      </c>
      <c r="F1031" s="23">
        <f>('[1]ИТОГ'!$BE$134)</f>
        <v>8291.84</v>
      </c>
    </row>
    <row r="1032" spans="2:6" ht="13.5" thickBot="1">
      <c r="B1032" s="22"/>
      <c r="C1032" s="24"/>
      <c r="D1032" s="25" t="s">
        <v>52</v>
      </c>
      <c r="E1032" s="21" t="s">
        <v>63</v>
      </c>
      <c r="F1032" s="23">
        <f>('[1]ИТОГ'!$BH$134)</f>
        <v>17115.10300370024</v>
      </c>
    </row>
    <row r="1033" spans="2:6" ht="15.75" thickBot="1">
      <c r="B1033" s="31"/>
      <c r="C1033" s="32" t="s">
        <v>54</v>
      </c>
      <c r="D1033" s="33" t="s">
        <v>129</v>
      </c>
      <c r="E1033" s="34"/>
      <c r="F1033" s="35">
        <f>SUM(F1018:F1032)</f>
        <v>103820.45011747254</v>
      </c>
    </row>
    <row r="1034" spans="2:6" ht="15">
      <c r="B1034" s="38" t="s">
        <v>31</v>
      </c>
      <c r="C1034" s="19">
        <v>37</v>
      </c>
      <c r="D1034" s="20" t="s">
        <v>56</v>
      </c>
      <c r="E1034" s="21" t="s">
        <v>63</v>
      </c>
      <c r="F1034" s="23">
        <f>('[1]ИТОГ'!$L$136)</f>
        <v>3052.537301082191</v>
      </c>
    </row>
    <row r="1035" spans="2:6" ht="15">
      <c r="B1035" s="38"/>
      <c r="C1035" s="19"/>
      <c r="D1035" s="20" t="s">
        <v>64</v>
      </c>
      <c r="E1035" s="37" t="s">
        <v>63</v>
      </c>
      <c r="F1035" s="23">
        <f>('[1]ИТОГ'!$M$136)</f>
        <v>204.34556846958782</v>
      </c>
    </row>
    <row r="1036" spans="2:6" ht="12.75">
      <c r="B1036" s="22"/>
      <c r="C1036" s="24"/>
      <c r="D1036" s="25" t="s">
        <v>65</v>
      </c>
      <c r="E1036" s="26" t="s">
        <v>63</v>
      </c>
      <c r="F1036" s="23">
        <f>('[1]ИТОГ'!$N$136)</f>
        <v>612.7488947489471</v>
      </c>
    </row>
    <row r="1037" spans="2:6" ht="12.75">
      <c r="B1037" s="22"/>
      <c r="C1037" s="24"/>
      <c r="D1037" s="30" t="s">
        <v>58</v>
      </c>
      <c r="E1037" s="28" t="s">
        <v>63</v>
      </c>
      <c r="F1037" s="23">
        <f>('[1]ИТОГ'!$O$136)</f>
        <v>1739.2393811932698</v>
      </c>
    </row>
    <row r="1038" spans="2:6" ht="12.75">
      <c r="B1038" s="22"/>
      <c r="C1038" s="24"/>
      <c r="D1038" s="27" t="s">
        <v>57</v>
      </c>
      <c r="E1038" s="21" t="s">
        <v>63</v>
      </c>
      <c r="F1038" s="23">
        <f>('[1]ИТОГ'!$P$136)</f>
        <v>227.00709663660513</v>
      </c>
    </row>
    <row r="1039" spans="2:6" ht="25.5">
      <c r="B1039" s="22"/>
      <c r="C1039" s="24"/>
      <c r="D1039" s="25" t="s">
        <v>51</v>
      </c>
      <c r="E1039" s="21" t="s">
        <v>63</v>
      </c>
      <c r="F1039" s="23">
        <f>('[1]ИТОГ'!$U$136)</f>
        <v>3189.199610301667</v>
      </c>
    </row>
    <row r="1040" spans="2:6" ht="12.75">
      <c r="B1040" s="22"/>
      <c r="C1040" s="24"/>
      <c r="D1040" s="20" t="s">
        <v>59</v>
      </c>
      <c r="E1040" s="21" t="s">
        <v>63</v>
      </c>
      <c r="F1040" s="23">
        <f>('[1]ИТОГ'!$Y$136)</f>
        <v>17051.284384384384</v>
      </c>
    </row>
    <row r="1041" spans="2:6" ht="25.5">
      <c r="B1041" s="22"/>
      <c r="C1041" s="24"/>
      <c r="D1041" s="25" t="s">
        <v>50</v>
      </c>
      <c r="E1041" s="21" t="s">
        <v>63</v>
      </c>
      <c r="F1041" s="29">
        <f>SUM('[1]ИТОГ'!$AB$136,'[1]ИТОГ'!$AH$136)</f>
        <v>19836.035</v>
      </c>
    </row>
    <row r="1042" spans="2:6" ht="25.5">
      <c r="B1042" s="22"/>
      <c r="C1042" s="24"/>
      <c r="D1042" s="25" t="s">
        <v>49</v>
      </c>
      <c r="E1042" s="28" t="s">
        <v>63</v>
      </c>
      <c r="F1042" s="29">
        <f>SUM('[1]ИТОГ'!$AE$136,'[1]ИТОГ'!$AK$136:$AK$137)</f>
        <v>14886.74</v>
      </c>
    </row>
    <row r="1043" spans="2:6" ht="12.75">
      <c r="B1043" s="22"/>
      <c r="C1043" s="24"/>
      <c r="D1043" s="30" t="s">
        <v>48</v>
      </c>
      <c r="E1043" s="21" t="s">
        <v>63</v>
      </c>
      <c r="F1043" s="23">
        <f>SUM('[1]ИТОГ'!$AO$136:$AO$137)</f>
        <v>38089.480672255864</v>
      </c>
    </row>
    <row r="1044" spans="2:6" ht="12.75">
      <c r="B1044" s="22"/>
      <c r="C1044" s="24"/>
      <c r="D1044" s="30" t="s">
        <v>98</v>
      </c>
      <c r="E1044" s="21" t="s">
        <v>63</v>
      </c>
      <c r="F1044" s="23">
        <f>('[1]ИТОГ'!$AR$136)</f>
        <v>3840</v>
      </c>
    </row>
    <row r="1045" spans="2:6" ht="12.75">
      <c r="B1045" s="22"/>
      <c r="C1045" s="24"/>
      <c r="D1045" s="27" t="s">
        <v>47</v>
      </c>
      <c r="E1045" s="21" t="s">
        <v>63</v>
      </c>
      <c r="F1045" s="23">
        <f>('[1]ИТОГ'!$AV$136)</f>
        <v>6348.694820404044</v>
      </c>
    </row>
    <row r="1046" spans="2:6" ht="38.25">
      <c r="B1046" s="22"/>
      <c r="C1046" s="24"/>
      <c r="D1046" s="36" t="s">
        <v>61</v>
      </c>
      <c r="E1046" s="21" t="s">
        <v>63</v>
      </c>
      <c r="F1046" s="23">
        <f>('[1]ИТОГ'!$AY$136)</f>
        <v>2005.1</v>
      </c>
    </row>
    <row r="1047" spans="2:6" ht="25.5">
      <c r="B1047" s="22"/>
      <c r="C1047" s="24"/>
      <c r="D1047" s="25" t="s">
        <v>60</v>
      </c>
      <c r="E1047" s="21" t="s">
        <v>63</v>
      </c>
      <c r="F1047" s="23">
        <f>('[1]ИТОГ'!$BE$136)</f>
        <v>27766.23</v>
      </c>
    </row>
    <row r="1048" spans="2:6" ht="13.5" thickBot="1">
      <c r="B1048" s="22"/>
      <c r="C1048" s="24"/>
      <c r="D1048" s="25" t="s">
        <v>52</v>
      </c>
      <c r="E1048" s="21" t="s">
        <v>63</v>
      </c>
      <c r="F1048" s="23">
        <f>('[1]ИТОГ'!$BH$136)</f>
        <v>39844.06653268355</v>
      </c>
    </row>
    <row r="1049" spans="2:6" ht="15.75" thickBot="1">
      <c r="B1049" s="31"/>
      <c r="C1049" s="32" t="s">
        <v>54</v>
      </c>
      <c r="D1049" s="33" t="s">
        <v>130</v>
      </c>
      <c r="E1049" s="34"/>
      <c r="F1049" s="35">
        <f>SUM(F1034:F1048)</f>
        <v>178692.70926216012</v>
      </c>
    </row>
    <row r="1050" spans="2:6" ht="15">
      <c r="B1050" s="38" t="s">
        <v>32</v>
      </c>
      <c r="C1050" s="19">
        <v>3</v>
      </c>
      <c r="D1050" s="20" t="s">
        <v>56</v>
      </c>
      <c r="E1050" s="21" t="s">
        <v>63</v>
      </c>
      <c r="F1050" s="23">
        <f>('[1]ИТОГ'!$L$138)</f>
        <v>1124.4172561541766</v>
      </c>
    </row>
    <row r="1051" spans="2:6" ht="15">
      <c r="B1051" s="38"/>
      <c r="C1051" s="19"/>
      <c r="D1051" s="20" t="s">
        <v>64</v>
      </c>
      <c r="E1051" s="37" t="s">
        <v>63</v>
      </c>
      <c r="F1051" s="23">
        <f>('[1]ИТОГ'!$M$138)</f>
        <v>75.27170374769246</v>
      </c>
    </row>
    <row r="1052" spans="2:6" ht="12.75">
      <c r="B1052" s="22"/>
      <c r="C1052" s="24"/>
      <c r="D1052" s="25" t="s">
        <v>65</v>
      </c>
      <c r="E1052" s="26" t="s">
        <v>63</v>
      </c>
      <c r="F1052" s="23">
        <f>('[1]ИТОГ'!$N$138)</f>
        <v>225.7090947589257</v>
      </c>
    </row>
    <row r="1053" spans="2:6" ht="12.75">
      <c r="B1053" s="22"/>
      <c r="C1053" s="24"/>
      <c r="D1053" s="30" t="s">
        <v>58</v>
      </c>
      <c r="E1053" s="28" t="s">
        <v>63</v>
      </c>
      <c r="F1053" s="23">
        <f>('[1]ИТОГ'!$O$138)</f>
        <v>640.6574530975627</v>
      </c>
    </row>
    <row r="1054" spans="2:6" ht="12.75">
      <c r="B1054" s="22"/>
      <c r="C1054" s="24"/>
      <c r="D1054" s="27" t="s">
        <v>57</v>
      </c>
      <c r="E1054" s="21" t="s">
        <v>63</v>
      </c>
      <c r="F1054" s="23">
        <f>('[1]ИТОГ'!$P$138)</f>
        <v>83.61919005450503</v>
      </c>
    </row>
    <row r="1055" spans="2:6" ht="25.5">
      <c r="B1055" s="22"/>
      <c r="C1055" s="24"/>
      <c r="D1055" s="25" t="s">
        <v>51</v>
      </c>
      <c r="E1055" s="21" t="s">
        <v>63</v>
      </c>
      <c r="F1055" s="23">
        <f>('[1]ИТОГ'!$U$138)</f>
        <v>1174.757495632259</v>
      </c>
    </row>
    <row r="1056" spans="2:6" ht="12.75">
      <c r="B1056" s="22"/>
      <c r="C1056" s="24"/>
      <c r="D1056" s="20" t="s">
        <v>59</v>
      </c>
      <c r="E1056" s="21" t="s">
        <v>63</v>
      </c>
      <c r="F1056" s="23">
        <f>('[1]ИТОГ'!$Y$138)</f>
        <v>8099.360082582582</v>
      </c>
    </row>
    <row r="1057" spans="2:6" ht="25.5">
      <c r="B1057" s="22"/>
      <c r="C1057" s="24"/>
      <c r="D1057" s="25" t="s">
        <v>50</v>
      </c>
      <c r="E1057" s="21" t="s">
        <v>63</v>
      </c>
      <c r="F1057" s="29">
        <f>SUM('[1]ИТОГ'!$AB$138,'[1]ИТОГ'!$AH$138)</f>
        <v>911.64</v>
      </c>
    </row>
    <row r="1058" spans="2:6" ht="25.5">
      <c r="B1058" s="22"/>
      <c r="C1058" s="24"/>
      <c r="D1058" s="25" t="s">
        <v>49</v>
      </c>
      <c r="E1058" s="28" t="s">
        <v>63</v>
      </c>
      <c r="F1058" s="29">
        <f>SUM('[1]ИТОГ'!$AE$138,'[1]ИТОГ'!$AK$138:$AK$139)</f>
        <v>6480.38</v>
      </c>
    </row>
    <row r="1059" spans="2:6" ht="12.75">
      <c r="B1059" s="22"/>
      <c r="C1059" s="24"/>
      <c r="D1059" s="30" t="s">
        <v>48</v>
      </c>
      <c r="E1059" s="21" t="s">
        <v>63</v>
      </c>
      <c r="F1059" s="23">
        <f>SUM('[1]ИТОГ'!$AO$138:$AO$139)</f>
        <v>16344.025692987901</v>
      </c>
    </row>
    <row r="1060" spans="2:6" ht="12.75">
      <c r="B1060" s="22"/>
      <c r="C1060" s="24"/>
      <c r="D1060" s="27" t="s">
        <v>47</v>
      </c>
      <c r="E1060" s="21" t="s">
        <v>63</v>
      </c>
      <c r="F1060" s="23">
        <f>('[1]ИТОГ'!$AV$138)</f>
        <v>2044.3359982984955</v>
      </c>
    </row>
    <row r="1061" spans="2:6" ht="38.25">
      <c r="B1061" s="22"/>
      <c r="C1061" s="24"/>
      <c r="D1061" s="36" t="s">
        <v>61</v>
      </c>
      <c r="E1061" s="21" t="s">
        <v>63</v>
      </c>
      <c r="F1061" s="23">
        <f>('[1]ИТОГ'!$AY$138)</f>
        <v>126.04</v>
      </c>
    </row>
    <row r="1062" spans="2:6" ht="25.5">
      <c r="B1062" s="22"/>
      <c r="C1062" s="24"/>
      <c r="D1062" s="25" t="s">
        <v>60</v>
      </c>
      <c r="E1062" s="21" t="s">
        <v>63</v>
      </c>
      <c r="F1062" s="23">
        <f>('[1]ИТОГ'!$BE$138)</f>
        <v>4809.41</v>
      </c>
    </row>
    <row r="1063" spans="2:6" ht="13.5" thickBot="1">
      <c r="B1063" s="22"/>
      <c r="C1063" s="24"/>
      <c r="D1063" s="25" t="s">
        <v>52</v>
      </c>
      <c r="E1063" s="21" t="s">
        <v>63</v>
      </c>
      <c r="F1063" s="23">
        <f>('[1]ИТОГ'!$BH$138)</f>
        <v>14676.759543223745</v>
      </c>
    </row>
    <row r="1064" spans="2:6" ht="15.75" thickBot="1">
      <c r="B1064" s="31"/>
      <c r="C1064" s="32" t="s">
        <v>54</v>
      </c>
      <c r="D1064" s="33" t="s">
        <v>131</v>
      </c>
      <c r="E1064" s="34"/>
      <c r="F1064" s="35">
        <f>SUM(F1050:F1063)</f>
        <v>56816.38351053785</v>
      </c>
    </row>
    <row r="1065" spans="2:6" ht="15">
      <c r="B1065" s="38" t="s">
        <v>32</v>
      </c>
      <c r="C1065" s="19">
        <v>9</v>
      </c>
      <c r="D1065" s="20" t="s">
        <v>56</v>
      </c>
      <c r="E1065" s="21" t="s">
        <v>63</v>
      </c>
      <c r="F1065" s="23">
        <f>('[1]ИТОГ'!$L$140)</f>
        <v>1121.6062130137911</v>
      </c>
    </row>
    <row r="1066" spans="2:6" ht="15">
      <c r="B1066" s="38"/>
      <c r="C1066" s="19"/>
      <c r="D1066" s="20" t="s">
        <v>64</v>
      </c>
      <c r="E1066" s="37" t="s">
        <v>63</v>
      </c>
      <c r="F1066" s="23">
        <f>('[1]ИТОГ'!$M$140)</f>
        <v>75.08352448832322</v>
      </c>
    </row>
    <row r="1067" spans="2:6" ht="12.75">
      <c r="B1067" s="22"/>
      <c r="C1067" s="24"/>
      <c r="D1067" s="25" t="s">
        <v>65</v>
      </c>
      <c r="E1067" s="26" t="s">
        <v>63</v>
      </c>
      <c r="F1067" s="23">
        <f>('[1]ИТОГ'!$N$140)</f>
        <v>225.14482202202836</v>
      </c>
    </row>
    <row r="1068" spans="2:6" ht="12.75">
      <c r="B1068" s="22"/>
      <c r="C1068" s="24"/>
      <c r="D1068" s="30" t="s">
        <v>58</v>
      </c>
      <c r="E1068" s="28" t="s">
        <v>63</v>
      </c>
      <c r="F1068" s="23">
        <f>('[1]ИТОГ'!$O$140)</f>
        <v>639.0558094648188</v>
      </c>
    </row>
    <row r="1069" spans="2:6" ht="12.75">
      <c r="B1069" s="22"/>
      <c r="C1069" s="24"/>
      <c r="D1069" s="27" t="s">
        <v>57</v>
      </c>
      <c r="E1069" s="21" t="s">
        <v>63</v>
      </c>
      <c r="F1069" s="23">
        <f>('[1]ИТОГ'!$P$140)</f>
        <v>83.41014207936877</v>
      </c>
    </row>
    <row r="1070" spans="2:6" ht="25.5">
      <c r="B1070" s="22"/>
      <c r="C1070" s="24"/>
      <c r="D1070" s="25" t="s">
        <v>51</v>
      </c>
      <c r="E1070" s="21" t="s">
        <v>63</v>
      </c>
      <c r="F1070" s="23">
        <f>('[1]ИТОГ'!$U$140)</f>
        <v>1171.8206018931783</v>
      </c>
    </row>
    <row r="1071" spans="2:6" ht="12.75">
      <c r="B1071" s="22"/>
      <c r="C1071" s="24"/>
      <c r="D1071" s="20" t="s">
        <v>59</v>
      </c>
      <c r="E1071" s="21" t="s">
        <v>63</v>
      </c>
      <c r="F1071" s="23">
        <f>('[1]ИТОГ'!$Y$140)</f>
        <v>8951.924301801802</v>
      </c>
    </row>
    <row r="1072" spans="2:6" ht="25.5">
      <c r="B1072" s="22"/>
      <c r="C1072" s="24"/>
      <c r="D1072" s="25" t="s">
        <v>50</v>
      </c>
      <c r="E1072" s="21" t="s">
        <v>63</v>
      </c>
      <c r="F1072" s="29">
        <f>SUM('[1]ИТОГ'!$AB$140,'[1]ИТОГ'!$AH$140)</f>
        <v>2501.031</v>
      </c>
    </row>
    <row r="1073" spans="2:6" ht="25.5">
      <c r="B1073" s="22"/>
      <c r="C1073" s="24"/>
      <c r="D1073" s="25" t="s">
        <v>49</v>
      </c>
      <c r="E1073" s="28" t="s">
        <v>63</v>
      </c>
      <c r="F1073" s="29">
        <f>SUM('[1]ИТОГ'!$AE$140,'[1]ИТОГ'!$AK$140:$AK$141)</f>
        <v>7600.411999999999</v>
      </c>
    </row>
    <row r="1074" spans="2:6" ht="12.75">
      <c r="B1074" s="22"/>
      <c r="C1074" s="24"/>
      <c r="D1074" s="30" t="s">
        <v>48</v>
      </c>
      <c r="E1074" s="21" t="s">
        <v>63</v>
      </c>
      <c r="F1074" s="23">
        <f>SUM('[1]ИТОГ'!$AO$140:$AO$141)</f>
        <v>32820.5965930152</v>
      </c>
    </row>
    <row r="1075" spans="2:6" ht="12.75">
      <c r="B1075" s="22"/>
      <c r="C1075" s="24"/>
      <c r="D1075" s="27" t="s">
        <v>47</v>
      </c>
      <c r="E1075" s="21" t="s">
        <v>63</v>
      </c>
      <c r="F1075" s="23">
        <f>('[1]ИТОГ'!$AV$140)</f>
        <v>2072.469062495264</v>
      </c>
    </row>
    <row r="1076" spans="2:6" ht="38.25">
      <c r="B1076" s="22"/>
      <c r="C1076" s="24"/>
      <c r="D1076" s="36" t="s">
        <v>61</v>
      </c>
      <c r="E1076" s="21" t="s">
        <v>63</v>
      </c>
      <c r="F1076" s="23">
        <f>('[1]ИТОГ'!$AY$140)</f>
        <v>3999.06</v>
      </c>
    </row>
    <row r="1077" spans="2:6" ht="25.5">
      <c r="B1077" s="22"/>
      <c r="C1077" s="24"/>
      <c r="D1077" s="25" t="s">
        <v>60</v>
      </c>
      <c r="E1077" s="21" t="s">
        <v>63</v>
      </c>
      <c r="F1077" s="23">
        <f>('[1]ИТОГ'!$BE$140)</f>
        <v>3734.63</v>
      </c>
    </row>
    <row r="1078" spans="2:6" ht="13.5" thickBot="1">
      <c r="B1078" s="22"/>
      <c r="C1078" s="24"/>
      <c r="D1078" s="25" t="s">
        <v>52</v>
      </c>
      <c r="E1078" s="21" t="s">
        <v>63</v>
      </c>
      <c r="F1078" s="23">
        <f>('[1]ИТОГ'!$BH$140)</f>
        <v>14640.067644365685</v>
      </c>
    </row>
    <row r="1079" spans="2:6" ht="15.75" thickBot="1">
      <c r="B1079" s="31"/>
      <c r="C1079" s="32" t="s">
        <v>54</v>
      </c>
      <c r="D1079" s="33" t="s">
        <v>132</v>
      </c>
      <c r="E1079" s="34"/>
      <c r="F1079" s="35">
        <f>SUM(F1065:F1078)</f>
        <v>79636.31171463945</v>
      </c>
    </row>
    <row r="1080" spans="2:6" ht="15">
      <c r="B1080" s="38" t="s">
        <v>32</v>
      </c>
      <c r="C1080" s="19">
        <v>21</v>
      </c>
      <c r="D1080" s="20" t="s">
        <v>56</v>
      </c>
      <c r="E1080" s="21" t="s">
        <v>63</v>
      </c>
      <c r="F1080" s="23">
        <f>('[1]ИТОГ'!$L$142)</f>
        <v>7197.292636892325</v>
      </c>
    </row>
    <row r="1081" spans="2:6" ht="15">
      <c r="B1081" s="38"/>
      <c r="C1081" s="19"/>
      <c r="D1081" s="20" t="s">
        <v>64</v>
      </c>
      <c r="E1081" s="37" t="s">
        <v>63</v>
      </c>
      <c r="F1081" s="23">
        <f>('[1]ИТОГ'!$M$142)</f>
        <v>481.80733280682057</v>
      </c>
    </row>
    <row r="1082" spans="2:6" ht="12.75">
      <c r="B1082" s="22"/>
      <c r="C1082" s="24"/>
      <c r="D1082" s="25" t="s">
        <v>65</v>
      </c>
      <c r="E1082" s="26" t="s">
        <v>63</v>
      </c>
      <c r="F1082" s="23">
        <f>('[1]ИТОГ'!$N$142)</f>
        <v>1444.7433965432688</v>
      </c>
    </row>
    <row r="1083" spans="2:6" ht="12.75">
      <c r="B1083" s="22"/>
      <c r="C1083" s="24"/>
      <c r="D1083" s="30" t="s">
        <v>58</v>
      </c>
      <c r="E1083" s="28" t="s">
        <v>63</v>
      </c>
      <c r="F1083" s="23">
        <f>('[1]ИТОГ'!$O$142)</f>
        <v>4100.790115690854</v>
      </c>
    </row>
    <row r="1084" spans="2:6" ht="12.75">
      <c r="B1084" s="22"/>
      <c r="C1084" s="24"/>
      <c r="D1084" s="27" t="s">
        <v>57</v>
      </c>
      <c r="E1084" s="21" t="s">
        <v>63</v>
      </c>
      <c r="F1084" s="23">
        <f>('[1]ИТОГ'!$P$142)</f>
        <v>535.2388337943363</v>
      </c>
    </row>
    <row r="1085" spans="2:6" ht="25.5">
      <c r="B1085" s="22"/>
      <c r="C1085" s="24"/>
      <c r="D1085" s="25" t="s">
        <v>51</v>
      </c>
      <c r="E1085" s="21" t="s">
        <v>63</v>
      </c>
      <c r="F1085" s="23">
        <f>('[1]ИТОГ'!$U$142)</f>
        <v>7519.515933406124</v>
      </c>
    </row>
    <row r="1086" spans="2:6" ht="12.75">
      <c r="B1086" s="22"/>
      <c r="C1086" s="24"/>
      <c r="D1086" s="20" t="s">
        <v>59</v>
      </c>
      <c r="E1086" s="21" t="s">
        <v>63</v>
      </c>
      <c r="F1086" s="23">
        <f>('[1]ИТОГ'!$Y$142)</f>
        <v>59679.49534534535</v>
      </c>
    </row>
    <row r="1087" spans="2:6" ht="25.5">
      <c r="B1087" s="22"/>
      <c r="C1087" s="24"/>
      <c r="D1087" s="25" t="s">
        <v>50</v>
      </c>
      <c r="E1087" s="21" t="s">
        <v>63</v>
      </c>
      <c r="F1087" s="29">
        <f>SUM('[1]ИТОГ'!$AB$142,'[1]ИТОГ'!$AH$142)</f>
        <v>19438.016</v>
      </c>
    </row>
    <row r="1088" spans="2:6" ht="25.5">
      <c r="B1088" s="22"/>
      <c r="C1088" s="24"/>
      <c r="D1088" s="25" t="s">
        <v>49</v>
      </c>
      <c r="E1088" s="28" t="s">
        <v>63</v>
      </c>
      <c r="F1088" s="29">
        <f>SUM('[1]ИТОГ'!$AE$142,'[1]ИТОГ'!$AK$142:$AK$143)</f>
        <v>64099.252</v>
      </c>
    </row>
    <row r="1089" spans="2:6" ht="12.75">
      <c r="B1089" s="22"/>
      <c r="C1089" s="24"/>
      <c r="D1089" s="30" t="s">
        <v>48</v>
      </c>
      <c r="E1089" s="21" t="s">
        <v>63</v>
      </c>
      <c r="F1089" s="23">
        <f>SUM('[1]ИТОГ'!$AO$142:$AO$143)</f>
        <v>94348.12865124687</v>
      </c>
    </row>
    <row r="1090" spans="2:6" ht="12.75">
      <c r="B1090" s="22"/>
      <c r="C1090" s="24"/>
      <c r="D1090" s="27" t="s">
        <v>47</v>
      </c>
      <c r="E1090" s="21" t="s">
        <v>63</v>
      </c>
      <c r="F1090" s="23">
        <f>('[1]ИТОГ'!$AV$142)</f>
        <v>22440.807540955506</v>
      </c>
    </row>
    <row r="1091" spans="2:6" ht="25.5">
      <c r="B1091" s="22"/>
      <c r="C1091" s="24"/>
      <c r="D1091" s="36" t="s">
        <v>62</v>
      </c>
      <c r="E1091" s="21" t="s">
        <v>63</v>
      </c>
      <c r="F1091" s="23">
        <f>('[1]ИТОГ'!$BB$142)</f>
        <v>556.15</v>
      </c>
    </row>
    <row r="1092" spans="2:6" ht="38.25">
      <c r="B1092" s="22"/>
      <c r="C1092" s="24"/>
      <c r="D1092" s="36" t="s">
        <v>61</v>
      </c>
      <c r="E1092" s="21" t="s">
        <v>63</v>
      </c>
      <c r="F1092" s="23">
        <f>('[1]ИТОГ'!$AY$142)</f>
        <v>9187.96</v>
      </c>
    </row>
    <row r="1093" spans="2:6" ht="25.5">
      <c r="B1093" s="22"/>
      <c r="C1093" s="24"/>
      <c r="D1093" s="25" t="s">
        <v>60</v>
      </c>
      <c r="E1093" s="21" t="s">
        <v>63</v>
      </c>
      <c r="F1093" s="23">
        <f>('[1]ИТОГ'!$BE$142)</f>
        <v>113194.26</v>
      </c>
    </row>
    <row r="1094" spans="2:6" ht="13.5" thickBot="1">
      <c r="B1094" s="22"/>
      <c r="C1094" s="24"/>
      <c r="D1094" s="25" t="s">
        <v>52</v>
      </c>
      <c r="E1094" s="21" t="s">
        <v>63</v>
      </c>
      <c r="F1094" s="23">
        <f>('[1]ИТОГ'!$BH$142)</f>
        <v>93944.60358530763</v>
      </c>
    </row>
    <row r="1095" spans="2:6" ht="15.75" thickBot="1">
      <c r="B1095" s="31"/>
      <c r="C1095" s="32" t="s">
        <v>54</v>
      </c>
      <c r="D1095" s="33" t="s">
        <v>133</v>
      </c>
      <c r="E1095" s="34"/>
      <c r="F1095" s="35">
        <f>SUM(F1080:F1094)</f>
        <v>498168.0613719891</v>
      </c>
    </row>
    <row r="1096" spans="2:6" ht="15">
      <c r="B1096" s="38" t="s">
        <v>32</v>
      </c>
      <c r="C1096" s="19">
        <v>23</v>
      </c>
      <c r="D1096" s="20" t="s">
        <v>56</v>
      </c>
      <c r="E1096" s="21" t="s">
        <v>63</v>
      </c>
      <c r="F1096" s="23">
        <f>('[1]ИТОГ'!$L$150)</f>
        <v>9808.496164934002</v>
      </c>
    </row>
    <row r="1097" spans="2:6" ht="15">
      <c r="B1097" s="38"/>
      <c r="C1097" s="19"/>
      <c r="D1097" s="20" t="s">
        <v>64</v>
      </c>
      <c r="E1097" s="37" t="s">
        <v>63</v>
      </c>
      <c r="F1097" s="23">
        <f>('[1]ИТОГ'!$M$150)</f>
        <v>656.6087575554391</v>
      </c>
    </row>
    <row r="1098" spans="2:6" ht="12.75">
      <c r="B1098" s="22"/>
      <c r="C1098" s="24"/>
      <c r="D1098" s="25" t="s">
        <v>65</v>
      </c>
      <c r="E1098" s="26" t="s">
        <v>63</v>
      </c>
      <c r="F1098" s="23">
        <f>('[1]ИТОГ'!$N$150)</f>
        <v>1968.9014715993376</v>
      </c>
    </row>
    <row r="1099" spans="2:6" ht="12.75">
      <c r="B1099" s="22"/>
      <c r="C1099" s="24"/>
      <c r="D1099" s="30" t="s">
        <v>58</v>
      </c>
      <c r="E1099" s="28" t="s">
        <v>63</v>
      </c>
      <c r="F1099" s="23">
        <f>('[1]ИТОГ'!$O$150)</f>
        <v>5588.57144654333</v>
      </c>
    </row>
    <row r="1100" spans="2:6" ht="12.75">
      <c r="B1100" s="22"/>
      <c r="C1100" s="24"/>
      <c r="D1100" s="27" t="s">
        <v>57</v>
      </c>
      <c r="E1100" s="21" t="s">
        <v>63</v>
      </c>
      <c r="F1100" s="23">
        <f>('[1]ИТОГ'!$P$150)</f>
        <v>729.4253983345482</v>
      </c>
    </row>
    <row r="1101" spans="2:6" ht="25.5">
      <c r="B1101" s="22"/>
      <c r="C1101" s="24"/>
      <c r="D1101" s="25" t="s">
        <v>51</v>
      </c>
      <c r="E1101" s="21" t="s">
        <v>63</v>
      </c>
      <c r="F1101" s="23">
        <f>('[1]ИТОГ'!$U$150)</f>
        <v>10247.623226672127</v>
      </c>
    </row>
    <row r="1102" spans="2:6" ht="12.75">
      <c r="B1102" s="22"/>
      <c r="C1102" s="24"/>
      <c r="D1102" s="20" t="s">
        <v>59</v>
      </c>
      <c r="E1102" s="21" t="s">
        <v>63</v>
      </c>
      <c r="F1102" s="23">
        <f>('[1]ИТОГ'!$Y$150)</f>
        <v>82272.44715465466</v>
      </c>
    </row>
    <row r="1103" spans="2:6" ht="25.5">
      <c r="B1103" s="22"/>
      <c r="C1103" s="24"/>
      <c r="D1103" s="25" t="s">
        <v>50</v>
      </c>
      <c r="E1103" s="21" t="s">
        <v>63</v>
      </c>
      <c r="F1103" s="29">
        <f>SUM('[1]ИТОГ'!$AB$150,'[1]ИТОГ'!$AH$150)+'[1]ИТОГ'!$AH$151</f>
        <v>166859.878</v>
      </c>
    </row>
    <row r="1104" spans="2:6" ht="25.5">
      <c r="B1104" s="22"/>
      <c r="C1104" s="24"/>
      <c r="D1104" s="25" t="s">
        <v>49</v>
      </c>
      <c r="E1104" s="28" t="s">
        <v>63</v>
      </c>
      <c r="F1104" s="29">
        <f>SUM('[1]ИТОГ'!$AE$150,'[1]ИТОГ'!$AK$150:$AK$151)</f>
        <v>139144.856</v>
      </c>
    </row>
    <row r="1105" spans="2:6" ht="12.75">
      <c r="B1105" s="22"/>
      <c r="C1105" s="24"/>
      <c r="D1105" s="30" t="s">
        <v>48</v>
      </c>
      <c r="E1105" s="21" t="s">
        <v>63</v>
      </c>
      <c r="F1105" s="23">
        <f>SUM('[1]ИТОГ'!$AO$150:$AO$151)</f>
        <v>142304.76890371076</v>
      </c>
    </row>
    <row r="1106" spans="2:6" ht="12.75">
      <c r="B1106" s="22"/>
      <c r="C1106" s="24"/>
      <c r="D1106" s="27" t="s">
        <v>47</v>
      </c>
      <c r="E1106" s="21" t="s">
        <v>63</v>
      </c>
      <c r="F1106" s="23">
        <f>('[1]ИТОГ'!$AV$150)</f>
        <v>27528.20331653777</v>
      </c>
    </row>
    <row r="1107" spans="2:6" ht="25.5">
      <c r="B1107" s="22"/>
      <c r="C1107" s="24"/>
      <c r="D1107" s="36" t="s">
        <v>62</v>
      </c>
      <c r="E1107" s="21" t="s">
        <v>63</v>
      </c>
      <c r="F1107" s="23">
        <f>('[1]ИТОГ'!$BB$150)</f>
        <v>317.8</v>
      </c>
    </row>
    <row r="1108" spans="2:6" ht="38.25">
      <c r="B1108" s="22"/>
      <c r="C1108" s="24"/>
      <c r="D1108" s="36" t="s">
        <v>61</v>
      </c>
      <c r="E1108" s="21" t="s">
        <v>63</v>
      </c>
      <c r="F1108" s="23">
        <f>('[1]ИТОГ'!$AY$150)</f>
        <v>10839.64</v>
      </c>
    </row>
    <row r="1109" spans="2:6" ht="25.5">
      <c r="B1109" s="22"/>
      <c r="C1109" s="24"/>
      <c r="D1109" s="25" t="s">
        <v>60</v>
      </c>
      <c r="E1109" s="21" t="s">
        <v>63</v>
      </c>
      <c r="F1109" s="23">
        <f>('[1]ИТОГ'!$BE$150)</f>
        <v>82440.11</v>
      </c>
    </row>
    <row r="1110" spans="2:6" ht="13.5" thickBot="1">
      <c r="B1110" s="22"/>
      <c r="C1110" s="24"/>
      <c r="D1110" s="25" t="s">
        <v>52</v>
      </c>
      <c r="E1110" s="21" t="s">
        <v>63</v>
      </c>
      <c r="F1110" s="23">
        <f>('[1]ИТОГ'!$BH$150)</f>
        <v>128028.04199727585</v>
      </c>
    </row>
    <row r="1111" spans="2:6" ht="15.75" thickBot="1">
      <c r="B1111" s="31"/>
      <c r="C1111" s="32" t="s">
        <v>54</v>
      </c>
      <c r="D1111" s="33" t="s">
        <v>134</v>
      </c>
      <c r="E1111" s="34"/>
      <c r="F1111" s="35">
        <f>SUM(F1096:F1110)</f>
        <v>808735.371837818</v>
      </c>
    </row>
    <row r="1112" spans="2:6" ht="15">
      <c r="B1112" s="38" t="s">
        <v>32</v>
      </c>
      <c r="C1112" s="19">
        <v>31</v>
      </c>
      <c r="D1112" s="20" t="s">
        <v>56</v>
      </c>
      <c r="E1112" s="21" t="s">
        <v>63</v>
      </c>
      <c r="F1112" s="23">
        <f>('[1]ИТОГ'!$L$144)</f>
        <v>27978.8234750091</v>
      </c>
    </row>
    <row r="1113" spans="2:6" ht="15">
      <c r="B1113" s="38"/>
      <c r="C1113" s="19"/>
      <c r="D1113" s="20" t="s">
        <v>64</v>
      </c>
      <c r="E1113" s="37" t="s">
        <v>63</v>
      </c>
      <c r="F1113" s="23">
        <f>('[1]ИТОГ'!$M$144)</f>
        <v>1872.982382912752</v>
      </c>
    </row>
    <row r="1114" spans="2:6" ht="12.75">
      <c r="B1114" s="22"/>
      <c r="C1114" s="24"/>
      <c r="D1114" s="25" t="s">
        <v>65</v>
      </c>
      <c r="E1114" s="26" t="s">
        <v>63</v>
      </c>
      <c r="F1114" s="23">
        <f>('[1]ИТОГ'!$N$144)</f>
        <v>5616.309145382041</v>
      </c>
    </row>
    <row r="1115" spans="2:6" ht="12.75">
      <c r="B1115" s="22"/>
      <c r="C1115" s="24"/>
      <c r="D1115" s="30" t="s">
        <v>58</v>
      </c>
      <c r="E1115" s="28" t="s">
        <v>63</v>
      </c>
      <c r="F1115" s="23">
        <f>('[1]ИТОГ'!$O$144)</f>
        <v>15941.45028463333</v>
      </c>
    </row>
    <row r="1116" spans="2:6" ht="12.75">
      <c r="B1116" s="22"/>
      <c r="C1116" s="24"/>
      <c r="D1116" s="27" t="s">
        <v>57</v>
      </c>
      <c r="E1116" s="21" t="s">
        <v>63</v>
      </c>
      <c r="F1116" s="23">
        <f>('[1]ИТОГ'!$P$144)</f>
        <v>2080.6925052539736</v>
      </c>
    </row>
    <row r="1117" spans="2:6" ht="25.5">
      <c r="B1117" s="22"/>
      <c r="C1117" s="24"/>
      <c r="D1117" s="25" t="s">
        <v>51</v>
      </c>
      <c r="E1117" s="21" t="s">
        <v>63</v>
      </c>
      <c r="F1117" s="23">
        <f>('[1]ИТОГ'!$U$144)</f>
        <v>29231.437365749516</v>
      </c>
    </row>
    <row r="1118" spans="2:6" ht="12.75">
      <c r="B1118" s="22"/>
      <c r="C1118" s="24"/>
      <c r="D1118" s="20" t="s">
        <v>59</v>
      </c>
      <c r="E1118" s="21" t="s">
        <v>63</v>
      </c>
      <c r="F1118" s="23">
        <f>('[1]ИТОГ'!$Y$144)</f>
        <v>189695.53877627628</v>
      </c>
    </row>
    <row r="1119" spans="2:6" ht="25.5">
      <c r="B1119" s="22"/>
      <c r="C1119" s="24"/>
      <c r="D1119" s="25" t="s">
        <v>50</v>
      </c>
      <c r="E1119" s="21" t="s">
        <v>63</v>
      </c>
      <c r="F1119" s="29">
        <f>SUM('[1]ИТОГ'!$AB$144,'[1]ИТОГ'!$AH$144)+'[1]ИТОГ'!$AH$145</f>
        <v>783936.2050000001</v>
      </c>
    </row>
    <row r="1120" spans="2:6" ht="25.5">
      <c r="B1120" s="22"/>
      <c r="C1120" s="24"/>
      <c r="D1120" s="25" t="s">
        <v>49</v>
      </c>
      <c r="E1120" s="28" t="s">
        <v>63</v>
      </c>
      <c r="F1120" s="29">
        <f>SUM('[1]ИТОГ'!$AE$144,'[1]ИТОГ'!$AK$144:$AK$145)</f>
        <v>198976.37</v>
      </c>
    </row>
    <row r="1121" spans="2:6" ht="12.75">
      <c r="B1121" s="22"/>
      <c r="C1121" s="24"/>
      <c r="D1121" s="30" t="s">
        <v>48</v>
      </c>
      <c r="E1121" s="21" t="s">
        <v>63</v>
      </c>
      <c r="F1121" s="23">
        <f>SUM('[1]ИТОГ'!$AO$144:$AO$145)</f>
        <v>171541.64409287472</v>
      </c>
    </row>
    <row r="1122" spans="2:6" ht="12.75">
      <c r="B1122" s="22"/>
      <c r="C1122" s="24"/>
      <c r="D1122" s="30" t="s">
        <v>98</v>
      </c>
      <c r="E1122" s="21" t="s">
        <v>63</v>
      </c>
      <c r="F1122" s="23">
        <f>('[1]ИТОГ'!$AR$144)</f>
        <v>5760</v>
      </c>
    </row>
    <row r="1123" spans="2:6" ht="12.75">
      <c r="B1123" s="22"/>
      <c r="C1123" s="24"/>
      <c r="D1123" s="27" t="s">
        <v>47</v>
      </c>
      <c r="E1123" s="21" t="s">
        <v>63</v>
      </c>
      <c r="F1123" s="23">
        <f>('[1]ИТОГ'!$AV$144)</f>
        <v>51277.198342642994</v>
      </c>
    </row>
    <row r="1124" spans="2:9" ht="25.5">
      <c r="B1124" s="22"/>
      <c r="C1124" s="24"/>
      <c r="D1124" s="36" t="s">
        <v>62</v>
      </c>
      <c r="E1124" s="21" t="s">
        <v>63</v>
      </c>
      <c r="F1124" s="23">
        <f>('[1]ИТОГ'!$BB$144)</f>
        <v>2136.6</v>
      </c>
      <c r="I1124" s="67"/>
    </row>
    <row r="1125" spans="2:6" ht="38.25">
      <c r="B1125" s="22"/>
      <c r="C1125" s="24"/>
      <c r="D1125" s="36" t="s">
        <v>61</v>
      </c>
      <c r="E1125" s="21" t="s">
        <v>63</v>
      </c>
      <c r="F1125" s="23">
        <f>('[1]ИТОГ'!$AY$144)</f>
        <v>26898.57</v>
      </c>
    </row>
    <row r="1126" spans="2:6" ht="25.5">
      <c r="B1126" s="22"/>
      <c r="C1126" s="24"/>
      <c r="D1126" s="25" t="s">
        <v>60</v>
      </c>
      <c r="E1126" s="21" t="s">
        <v>63</v>
      </c>
      <c r="F1126" s="23">
        <f>('[1]ИТОГ'!$BE$144)</f>
        <v>246846.73</v>
      </c>
    </row>
    <row r="1127" spans="2:6" ht="13.5" thickBot="1">
      <c r="B1127" s="22"/>
      <c r="C1127" s="24"/>
      <c r="D1127" s="25" t="s">
        <v>52</v>
      </c>
      <c r="E1127" s="21" t="s">
        <v>63</v>
      </c>
      <c r="F1127" s="23">
        <f>('[1]ИТОГ'!$BH$144)</f>
        <v>365201.1405886027</v>
      </c>
    </row>
    <row r="1128" spans="2:6" ht="15.75" thickBot="1">
      <c r="B1128" s="31"/>
      <c r="C1128" s="32" t="s">
        <v>54</v>
      </c>
      <c r="D1128" s="33" t="s">
        <v>135</v>
      </c>
      <c r="E1128" s="34"/>
      <c r="F1128" s="35">
        <f>SUM(F1112:F1127)</f>
        <v>2124991.6919593373</v>
      </c>
    </row>
    <row r="1129" spans="2:6" ht="15">
      <c r="B1129" s="38" t="s">
        <v>32</v>
      </c>
      <c r="C1129" s="19">
        <v>43</v>
      </c>
      <c r="D1129" s="20" t="s">
        <v>56</v>
      </c>
      <c r="E1129" s="21" t="s">
        <v>63</v>
      </c>
      <c r="F1129" s="23">
        <f>('[1]ИТОГ'!$L$146)</f>
        <v>5137.053564366195</v>
      </c>
    </row>
    <row r="1130" spans="2:6" ht="15">
      <c r="B1130" s="38"/>
      <c r="C1130" s="19"/>
      <c r="D1130" s="20" t="s">
        <v>64</v>
      </c>
      <c r="E1130" s="37" t="s">
        <v>63</v>
      </c>
      <c r="F1130" s="23">
        <f>('[1]ИТОГ'!$M$146)</f>
        <v>343.88904289457133</v>
      </c>
    </row>
    <row r="1131" spans="2:6" ht="12.75">
      <c r="B1131" s="22"/>
      <c r="C1131" s="24"/>
      <c r="D1131" s="25" t="s">
        <v>65</v>
      </c>
      <c r="E1131" s="26" t="s">
        <v>63</v>
      </c>
      <c r="F1131" s="23">
        <f>('[1]ИТОГ'!$N$146)</f>
        <v>1031.1827779190737</v>
      </c>
    </row>
    <row r="1132" spans="2:6" ht="12.75">
      <c r="B1132" s="22"/>
      <c r="C1132" s="24"/>
      <c r="D1132" s="30" t="s">
        <v>58</v>
      </c>
      <c r="E1132" s="28" t="s">
        <v>63</v>
      </c>
      <c r="F1132" s="23">
        <f>('[1]ИТОГ'!$O$146)</f>
        <v>2926.930936856183</v>
      </c>
    </row>
    <row r="1133" spans="2:6" ht="12.75">
      <c r="B1133" s="22"/>
      <c r="C1133" s="24"/>
      <c r="D1133" s="27" t="s">
        <v>57</v>
      </c>
      <c r="E1133" s="21" t="s">
        <v>63</v>
      </c>
      <c r="F1133" s="23">
        <f>('[1]ИТОГ'!$P$146)</f>
        <v>382.02567238083185</v>
      </c>
    </row>
    <row r="1134" spans="2:6" ht="25.5">
      <c r="B1134" s="22"/>
      <c r="C1134" s="24"/>
      <c r="D1134" s="25" t="s">
        <v>51</v>
      </c>
      <c r="E1134" s="21" t="s">
        <v>63</v>
      </c>
      <c r="F1134" s="23">
        <f>('[1]ИТОГ'!$U$146)</f>
        <v>5367.039812999925</v>
      </c>
    </row>
    <row r="1135" spans="2:6" ht="12.75">
      <c r="B1135" s="22"/>
      <c r="C1135" s="24"/>
      <c r="D1135" s="20" t="s">
        <v>59</v>
      </c>
      <c r="E1135" s="21" t="s">
        <v>63</v>
      </c>
      <c r="F1135" s="23">
        <f>('[1]ИТОГ'!$Y$146)</f>
        <v>39217.954084084085</v>
      </c>
    </row>
    <row r="1136" spans="2:6" ht="25.5">
      <c r="B1136" s="22"/>
      <c r="C1136" s="24"/>
      <c r="D1136" s="25" t="s">
        <v>50</v>
      </c>
      <c r="E1136" s="21" t="s">
        <v>63</v>
      </c>
      <c r="F1136" s="29">
        <f>SUM('[1]ИТОГ'!$AB$146,'[1]ИТОГ'!$AH$146)</f>
        <v>8448.148000000001</v>
      </c>
    </row>
    <row r="1137" spans="2:6" ht="25.5">
      <c r="B1137" s="22"/>
      <c r="C1137" s="24"/>
      <c r="D1137" s="25" t="s">
        <v>49</v>
      </c>
      <c r="E1137" s="28" t="s">
        <v>63</v>
      </c>
      <c r="F1137" s="29">
        <f>SUM('[1]ИТОГ'!$AE$146,'[1]ИТОГ'!$AK$146:$AK$147)</f>
        <v>26375.816</v>
      </c>
    </row>
    <row r="1138" spans="2:6" ht="12.75">
      <c r="B1138" s="22"/>
      <c r="C1138" s="24"/>
      <c r="D1138" s="30" t="s">
        <v>48</v>
      </c>
      <c r="E1138" s="21" t="s">
        <v>63</v>
      </c>
      <c r="F1138" s="23">
        <f>SUM('[1]ИТОГ'!$AO$146:$AO$147)</f>
        <v>70062.56799115326</v>
      </c>
    </row>
    <row r="1139" spans="2:6" ht="12.75">
      <c r="B1139" s="22"/>
      <c r="C1139" s="24"/>
      <c r="D1139" s="30" t="s">
        <v>98</v>
      </c>
      <c r="E1139" s="21" t="s">
        <v>63</v>
      </c>
      <c r="F1139" s="23">
        <f>('[1]ИТОГ'!$AR$146)</f>
        <v>3420</v>
      </c>
    </row>
    <row r="1140" spans="2:6" ht="12.75">
      <c r="B1140" s="22"/>
      <c r="C1140" s="24"/>
      <c r="D1140" s="27" t="s">
        <v>47</v>
      </c>
      <c r="E1140" s="21" t="s">
        <v>63</v>
      </c>
      <c r="F1140" s="23">
        <f>('[1]ИТОГ'!$AV$146)</f>
        <v>9987.237789852741</v>
      </c>
    </row>
    <row r="1141" spans="2:6" ht="38.25">
      <c r="B1141" s="22"/>
      <c r="C1141" s="24"/>
      <c r="D1141" s="36" t="s">
        <v>61</v>
      </c>
      <c r="E1141" s="21" t="s">
        <v>63</v>
      </c>
      <c r="F1141" s="23">
        <f>('[1]ИТОГ'!$AY$146)</f>
        <v>8318.23</v>
      </c>
    </row>
    <row r="1142" spans="2:6" ht="25.5">
      <c r="B1142" s="22"/>
      <c r="C1142" s="24"/>
      <c r="D1142" s="25" t="s">
        <v>60</v>
      </c>
      <c r="E1142" s="21" t="s">
        <v>63</v>
      </c>
      <c r="F1142" s="23">
        <f>('[1]ИТОГ'!$BE$146)</f>
        <v>31276.81</v>
      </c>
    </row>
    <row r="1143" spans="2:6" ht="13.5" thickBot="1">
      <c r="B1143" s="22"/>
      <c r="C1143" s="24"/>
      <c r="D1143" s="25" t="s">
        <v>52</v>
      </c>
      <c r="E1143" s="21" t="s">
        <v>63</v>
      </c>
      <c r="F1143" s="23">
        <f>('[1]ИТОГ'!$BH$146)</f>
        <v>67052.77734951903</v>
      </c>
    </row>
    <row r="1144" spans="2:6" ht="15.75" thickBot="1">
      <c r="B1144" s="31"/>
      <c r="C1144" s="32" t="s">
        <v>54</v>
      </c>
      <c r="D1144" s="33" t="s">
        <v>136</v>
      </c>
      <c r="E1144" s="34"/>
      <c r="F1144" s="35">
        <f>SUM(F1129:F1143)</f>
        <v>279347.6630220259</v>
      </c>
    </row>
    <row r="1148" spans="2:6" ht="12.75">
      <c r="B1148" t="s">
        <v>149</v>
      </c>
      <c r="F1148" t="s">
        <v>150</v>
      </c>
    </row>
  </sheetData>
  <mergeCells count="4">
    <mergeCell ref="B2:F2"/>
    <mergeCell ref="B3:F3"/>
    <mergeCell ref="B4:F4"/>
    <mergeCell ref="B5:F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2012-04-13T06:51:27Z</cp:lastPrinted>
  <dcterms:created xsi:type="dcterms:W3CDTF">1996-10-08T23:32:33Z</dcterms:created>
  <dcterms:modified xsi:type="dcterms:W3CDTF">2012-04-13T07:03:12Z</dcterms:modified>
  <cp:category/>
  <cp:version/>
  <cp:contentType/>
  <cp:contentStatus/>
</cp:coreProperties>
</file>